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80" windowHeight="10620"/>
  </bookViews>
  <sheets>
    <sheet name="видатки загальний фонд" sheetId="2" r:id="rId1"/>
    <sheet name="видатки спеціальний фонд" sheetId="1" r:id="rId2"/>
  </sheets>
  <calcPr calcId="125725"/>
</workbook>
</file>

<file path=xl/calcChain.xml><?xml version="1.0" encoding="utf-8"?>
<calcChain xmlns="http://schemas.openxmlformats.org/spreadsheetml/2006/main">
  <c r="P19" i="1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8"/>
  <c r="P17"/>
  <c r="P16"/>
  <c r="P15"/>
  <c r="P14"/>
  <c r="P13"/>
  <c r="P12"/>
  <c r="P11"/>
  <c r="P10"/>
  <c r="P9"/>
  <c r="P8"/>
  <c r="O45"/>
  <c r="N45"/>
  <c r="M45"/>
  <c r="L45"/>
  <c r="K45"/>
  <c r="O44"/>
  <c r="N44"/>
  <c r="M44"/>
  <c r="L44"/>
  <c r="K44"/>
  <c r="O43"/>
  <c r="N43"/>
  <c r="M43"/>
  <c r="L43"/>
  <c r="K43"/>
  <c r="O42"/>
  <c r="N42"/>
  <c r="M42"/>
  <c r="L42"/>
  <c r="K42"/>
  <c r="O41"/>
  <c r="N41"/>
  <c r="M41"/>
  <c r="L41"/>
  <c r="K41"/>
  <c r="O40"/>
  <c r="N40"/>
  <c r="M40"/>
  <c r="L40"/>
  <c r="K40"/>
  <c r="O39"/>
  <c r="N39"/>
  <c r="M39"/>
  <c r="L39"/>
  <c r="K39"/>
  <c r="O38"/>
  <c r="N38"/>
  <c r="M38"/>
  <c r="L38"/>
  <c r="K38"/>
  <c r="O37"/>
  <c r="N37"/>
  <c r="M37"/>
  <c r="L37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M32"/>
  <c r="L32"/>
  <c r="K32"/>
  <c r="O31"/>
  <c r="N31"/>
  <c r="M31"/>
  <c r="L31"/>
  <c r="K31"/>
  <c r="O30"/>
  <c r="N30"/>
  <c r="M30"/>
  <c r="L30"/>
  <c r="K30"/>
  <c r="O29"/>
  <c r="N29"/>
  <c r="M29"/>
  <c r="L29"/>
  <c r="K29"/>
  <c r="O28"/>
  <c r="N28"/>
  <c r="M28"/>
  <c r="L28"/>
  <c r="K28"/>
  <c r="O27"/>
  <c r="N27"/>
  <c r="M27"/>
  <c r="L27"/>
  <c r="K27"/>
  <c r="O26"/>
  <c r="N26"/>
  <c r="M26"/>
  <c r="L26"/>
  <c r="K26"/>
  <c r="O25"/>
  <c r="N25"/>
  <c r="M25"/>
  <c r="L25"/>
  <c r="K25"/>
  <c r="O24"/>
  <c r="N24"/>
  <c r="M24"/>
  <c r="L24"/>
  <c r="K24"/>
  <c r="O23"/>
  <c r="N23"/>
  <c r="M23"/>
  <c r="L23"/>
  <c r="K23"/>
  <c r="O22"/>
  <c r="N22"/>
  <c r="M22"/>
  <c r="L22"/>
  <c r="K22"/>
  <c r="O21"/>
  <c r="N21"/>
  <c r="M21"/>
  <c r="L21"/>
  <c r="K21"/>
  <c r="O20"/>
  <c r="N20"/>
  <c r="M20"/>
  <c r="L20"/>
  <c r="K20"/>
  <c r="O19"/>
  <c r="N19"/>
  <c r="M19"/>
  <c r="L19"/>
  <c r="K19"/>
  <c r="O18"/>
  <c r="N18"/>
  <c r="M18"/>
  <c r="L18"/>
  <c r="K18"/>
  <c r="O17"/>
  <c r="N17"/>
  <c r="M17"/>
  <c r="L17"/>
  <c r="K17"/>
  <c r="O16"/>
  <c r="N16"/>
  <c r="M16"/>
  <c r="L16"/>
  <c r="K16"/>
  <c r="O15"/>
  <c r="N15"/>
  <c r="M15"/>
  <c r="L15"/>
  <c r="K15"/>
  <c r="O14"/>
  <c r="N14"/>
  <c r="M14"/>
  <c r="L14"/>
  <c r="K14"/>
  <c r="O13"/>
  <c r="N13"/>
  <c r="M13"/>
  <c r="L13"/>
  <c r="K13"/>
  <c r="O12"/>
  <c r="N12"/>
  <c r="M12"/>
  <c r="L12"/>
  <c r="K12"/>
  <c r="O11"/>
  <c r="N11"/>
  <c r="M11"/>
  <c r="L11"/>
  <c r="K11"/>
  <c r="O10"/>
  <c r="N10"/>
  <c r="M10"/>
  <c r="L10"/>
  <c r="K10"/>
  <c r="O9"/>
  <c r="N9"/>
  <c r="M9"/>
  <c r="L9"/>
  <c r="K9"/>
  <c r="O8"/>
  <c r="N8"/>
  <c r="M8"/>
  <c r="L8"/>
  <c r="K8"/>
  <c r="P7"/>
  <c r="O7"/>
  <c r="N7"/>
  <c r="M7"/>
  <c r="L7"/>
  <c r="K7"/>
</calcChain>
</file>

<file path=xl/sharedStrings.xml><?xml version="1.0" encoding="utf-8"?>
<sst xmlns="http://schemas.openxmlformats.org/spreadsheetml/2006/main" count="278" uniqueCount="206">
  <si>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</si>
  <si>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</si>
  <si>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</si>
  <si>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</si>
  <si>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</si>
  <si>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</si>
  <si>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</si>
  <si>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</si>
  <si>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</si>
  <si>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</si>
  <si>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</si>
  <si>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</si>
  <si>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</si>
  <si>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</si>
  <si>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</si>
  <si>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Зведений бюджет Мукачiвського р-ну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</si>
  <si>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</si>
  <si>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</si>
  <si>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</si>
  <si>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</si>
  <si>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</si>
  <si>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</si>
  <si>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</si>
  <si>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</si>
  <si>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</si>
  <si>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</si>
  <si>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</si>
  <si>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</si>
  <si>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</si>
  <si>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</si>
  <si>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</si>
  <si>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</si>
  <si>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</si>
  <si>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</si>
  <si>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</si>
  <si>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</si>
  <si>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</si>
  <si>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</si>
  <si>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</si>
  <si>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</si>
  <si>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</si>
  <si>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</si>
  <si>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</si>
  <si>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</si>
  <si>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</si>
  <si>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</si>
  <si>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</si>
  <si>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</si>
  <si>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7000</t>
  </si>
  <si>
    <t>Економічна діяльність</t>
  </si>
  <si>
    <t>7130</t>
  </si>
  <si>
    <t>Здійснення заходів із землеустрою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</si>
  <si>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</si>
  <si>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</si>
  <si>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</si>
  <si>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</si>
  <si>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</si>
  <si>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</si>
  <si>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</si>
  <si>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</si>
  <si>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</si>
  <si>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</si>
  <si>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</si>
  <si>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</si>
  <si>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</si>
  <si>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</si>
  <si>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</si>
  <si>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</si>
  <si>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</si>
  <si>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</si>
  <si>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</si>
  <si>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</si>
  <si>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</si>
  <si>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</si>
  <si>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8000</t>
  </si>
  <si>
    <t>Інша діяльність</t>
  </si>
  <si>
    <t>8311</t>
  </si>
  <si>
    <t>Охорона та раціональне використання природних ресурсів</t>
  </si>
  <si>
    <t>8312</t>
  </si>
  <si>
    <t>Утилізація відходів</t>
  </si>
  <si>
    <t>8313</t>
  </si>
  <si>
    <t>Ліквідація іншого забруднення навколишнього природного середовища</t>
  </si>
  <si>
    <t>9000</t>
  </si>
  <si>
    <t>Міжбюджетні трансферти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</si>
  <si>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</si>
  <si>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</si>
  <si>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9750</t>
  </si>
  <si>
    <t>Субвенція з місцевого бюджету на співфінансування інвестиційних проектів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</si>
  <si>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</si>
  <si>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</si>
  <si>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</si>
  <si>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</si>
  <si>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</si>
  <si>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Оперативна інформація про виконання зведеного бюджету Мукачівського району за І квартал 2019 року</t>
  </si>
  <si>
    <t xml:space="preserve">% виконання на вказаний період </t>
  </si>
  <si>
    <t>1090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</si>
  <si>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</si>
  <si>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</si>
  <si>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</si>
  <si>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2000</t>
  </si>
  <si>
    <t>Охорона здоров`я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</si>
  <si>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</si>
  <si>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</si>
  <si>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</si>
  <si>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</si>
  <si>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</si>
  <si>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</si>
  <si>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</si>
  <si>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</si>
  <si>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</si>
  <si>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</si>
  <si>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</si>
  <si>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</si>
  <si>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</si>
  <si>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</si>
  <si>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</si>
  <si>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</si>
  <si>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</si>
  <si>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</si>
  <si>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</si>
  <si>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</si>
  <si>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</si>
  <si>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</si>
  <si>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</si>
  <si>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</si>
  <si>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</si>
  <si>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</si>
  <si>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</si>
  <si>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</si>
  <si>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</si>
  <si>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</si>
  <si>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3049</t>
  </si>
  <si>
    <t>Відшкодування послуги з догляду за дитиною до трьох років «муніципальна няня»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</si>
  <si>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</si>
  <si>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</si>
  <si>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</si>
  <si>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</si>
  <si>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</si>
  <si>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</si>
  <si>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</si>
  <si>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</si>
  <si>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</si>
  <si>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</si>
  <si>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</si>
  <si>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</si>
  <si>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</si>
  <si>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</si>
  <si>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</si>
  <si>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</si>
  <si>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3123</t>
  </si>
  <si>
    <t>Заходи державної політики з питань сім`ї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</si>
  <si>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</si>
  <si>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</si>
  <si>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</si>
  <si>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</si>
  <si>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</si>
  <si>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</si>
  <si>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</si>
  <si>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</si>
  <si>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</si>
  <si>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</si>
  <si>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</si>
  <si>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</si>
  <si>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</si>
  <si>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</si>
  <si>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</si>
  <si>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</si>
  <si>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</si>
  <si>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</si>
  <si>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</si>
  <si>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</si>
  <si>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5032</t>
  </si>
  <si>
    <t>Фінансова підтримка дитячо-юнацьких спортивних шкіл фізкультурно-спортивних товариств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</si>
  <si>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</si>
  <si>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</si>
  <si>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7441</t>
  </si>
  <si>
    <t>Утримання та розвиток мостів/шляхопроводів</t>
  </si>
  <si>
    <t>7442</t>
  </si>
  <si>
    <t>Утримання та розвиток інших об`єктів транспортної інфраструктури</t>
  </si>
  <si>
    <t>7622</t>
  </si>
  <si>
    <t>Реалізація програм і заходів в галузі туризму та курортів</t>
  </si>
  <si>
    <t>7630</t>
  </si>
  <si>
    <t>Реалізація програм і заходів в галузі зовнішньоекономічної діяльності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</si>
  <si>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</si>
  <si>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</si>
  <si>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</si>
  <si>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</si>
  <si>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7693</t>
  </si>
  <si>
    <t>Інші заходи, пов`язані з економічною діяльністю</t>
  </si>
  <si>
    <t>8130</t>
  </si>
  <si>
    <t>Забезпечення діяльності місцевої пожежної охорони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</si>
  <si>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</si>
  <si>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</si>
  <si>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</si>
  <si>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</si>
  <si>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8700</t>
  </si>
  <si>
    <t>Резервний фонд</t>
  </si>
  <si>
    <t>9150</t>
  </si>
  <si>
    <t>Інші дотації з місцевого бюджету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</si>
  <si>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</si>
  <si>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</si>
  <si>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</si>
  <si>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</si>
  <si>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% виконання на вказаний період</t>
  </si>
  <si>
    <t>(спеціальний фонд )</t>
  </si>
  <si>
    <t>(загальний фонд)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</si>
</sst>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3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8"/>
  <sheetViews>
    <sheetView tabSelected="1" workbookViewId="0">
      <selection activeCell="A2" sqref="A2:P2"/>
    </sheetView>
  </sheetViews>
  <sheetFormatPr defaultRowHeight="12.75"/>
  <cols>
    <col min="1" max="1" width="9.140625" style="17"/>
    <col min="2" max="2" width="35.42578125" style="2" customWidth="1"/>
    <col min="3" max="3" width="0" style="1" hidden="1" customWidth="1"/>
    <col min="4" max="4" width="15.85546875" style="1" customWidth="1"/>
    <col min="5" max="5" width="14.42578125" style="1" customWidth="1"/>
    <col min="6" max="7" width="0" style="1" hidden="1" customWidth="1"/>
    <col min="8" max="8" width="14.140625" style="1" customWidth="1"/>
    <col min="9" max="15" width="0" style="1" hidden="1" customWidth="1"/>
    <col min="16" max="16" width="11.28515625" style="1" customWidth="1"/>
    <col min="17" max="16384" width="9.140625" style="1"/>
  </cols>
  <sheetData>
    <row r="2" spans="1:16">
      <c r="A2" s="19" t="s">
        <v>93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19" t="s">
        <v>205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6" ht="54" customHeight="1">
      <c r="A5" s="3" t="s">
        <v>0</v>
      </c>
      <c r="B5" s="4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203</v>
      </c>
    </row>
    <row r="6" spans="1:16">
      <c r="A6" s="14"/>
      <c r="B6" s="4" t="s">
        <v>15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5" customFormat="1">
      <c r="A7" s="15" t="s">
        <v>16</v>
      </c>
      <c r="B7" s="8" t="s">
        <v>17</v>
      </c>
      <c r="C7" s="9">
        <v>48727.332999999999</v>
      </c>
      <c r="D7" s="10">
        <v>52153.69</v>
      </c>
      <c r="E7" s="10">
        <v>14565.5</v>
      </c>
      <c r="F7" s="10">
        <v>11822.689319999998</v>
      </c>
      <c r="G7" s="10">
        <v>0</v>
      </c>
      <c r="H7" s="10">
        <v>11486.959000000001</v>
      </c>
      <c r="I7" s="9">
        <v>335.73032000000012</v>
      </c>
      <c r="J7" s="9">
        <v>77.124920000000003</v>
      </c>
      <c r="K7" s="9">
        <v>2742.8106800000023</v>
      </c>
      <c r="L7" s="9">
        <v>40331.000680000005</v>
      </c>
      <c r="M7" s="9">
        <v>81.169127870653242</v>
      </c>
      <c r="N7" s="9">
        <v>40666.731</v>
      </c>
      <c r="O7" s="9">
        <v>3078.5409999999993</v>
      </c>
      <c r="P7" s="11">
        <v>78.864158456626967</v>
      </c>
    </row>
    <row r="8" spans="1:16" ht="63.75">
      <c r="A8" s="16" t="s">
        <v>18</v>
      </c>
      <c r="B8" s="4" t="s">
        <v>19</v>
      </c>
      <c r="C8" s="7">
        <v>48727.332999999999</v>
      </c>
      <c r="D8" s="12">
        <v>52153.69</v>
      </c>
      <c r="E8" s="12">
        <v>14565.5</v>
      </c>
      <c r="F8" s="12">
        <v>11822.689319999998</v>
      </c>
      <c r="G8" s="12">
        <v>0</v>
      </c>
      <c r="H8" s="12">
        <v>11486.959000000001</v>
      </c>
      <c r="I8" s="7">
        <v>335.73032000000012</v>
      </c>
      <c r="J8" s="7">
        <v>77.124920000000003</v>
      </c>
      <c r="K8" s="7">
        <v>2742.8106800000023</v>
      </c>
      <c r="L8" s="7">
        <v>40331.000680000005</v>
      </c>
      <c r="M8" s="7">
        <v>81.169127870653242</v>
      </c>
      <c r="N8" s="7">
        <v>40666.731</v>
      </c>
      <c r="O8" s="7">
        <v>3078.5409999999993</v>
      </c>
      <c r="P8" s="13">
        <v>78.864158456626967</v>
      </c>
    </row>
    <row r="9" spans="1:16" s="5" customFormat="1">
      <c r="A9" s="15" t="s">
        <v>20</v>
      </c>
      <c r="B9" s="8" t="s">
        <v>21</v>
      </c>
      <c r="C9" s="9">
        <v>420377.59999999998</v>
      </c>
      <c r="D9" s="10">
        <v>420661.66499999998</v>
      </c>
      <c r="E9" s="10">
        <v>108612.66499999999</v>
      </c>
      <c r="F9" s="10">
        <v>102539.565</v>
      </c>
      <c r="G9" s="10">
        <v>0</v>
      </c>
      <c r="H9" s="10">
        <v>96217.407220000008</v>
      </c>
      <c r="I9" s="9">
        <v>6322.1577799999995</v>
      </c>
      <c r="J9" s="9">
        <v>0</v>
      </c>
      <c r="K9" s="9">
        <v>6073.0999999999913</v>
      </c>
      <c r="L9" s="9">
        <v>318122.09999999998</v>
      </c>
      <c r="M9" s="9">
        <v>94.408478974344305</v>
      </c>
      <c r="N9" s="9">
        <v>324444.25777999999</v>
      </c>
      <c r="O9" s="9">
        <v>12395.257779999985</v>
      </c>
      <c r="P9" s="11">
        <v>88.587649718382295</v>
      </c>
    </row>
    <row r="10" spans="1:16">
      <c r="A10" s="16" t="s">
        <v>22</v>
      </c>
      <c r="B10" s="4" t="s">
        <v>23</v>
      </c>
      <c r="C10" s="7">
        <v>94800</v>
      </c>
      <c r="D10" s="12">
        <v>94999.964999999997</v>
      </c>
      <c r="E10" s="12">
        <v>26672.764999999999</v>
      </c>
      <c r="F10" s="12">
        <v>24130.764999999999</v>
      </c>
      <c r="G10" s="12">
        <v>0</v>
      </c>
      <c r="H10" s="12">
        <v>21221.797269999999</v>
      </c>
      <c r="I10" s="7">
        <v>2908.9677299999998</v>
      </c>
      <c r="J10" s="7">
        <v>0</v>
      </c>
      <c r="K10" s="7">
        <v>2542</v>
      </c>
      <c r="L10" s="7">
        <v>70869.2</v>
      </c>
      <c r="M10" s="7">
        <v>90.469679465177308</v>
      </c>
      <c r="N10" s="7">
        <v>73778.167730000001</v>
      </c>
      <c r="O10" s="7">
        <v>5450.9677300000003</v>
      </c>
      <c r="P10" s="13">
        <v>79.56354457440014</v>
      </c>
    </row>
    <row r="11" spans="1:16" ht="76.5">
      <c r="A11" s="16" t="s">
        <v>24</v>
      </c>
      <c r="B11" s="4" t="s">
        <v>25</v>
      </c>
      <c r="C11" s="7">
        <v>300413.60000000003</v>
      </c>
      <c r="D11" s="12">
        <v>300497.7</v>
      </c>
      <c r="E11" s="12">
        <v>75672.7</v>
      </c>
      <c r="F11" s="12">
        <v>72178.100000000006</v>
      </c>
      <c r="G11" s="12">
        <v>0</v>
      </c>
      <c r="H11" s="12">
        <v>69405.351180000012</v>
      </c>
      <c r="I11" s="7">
        <v>2772.7488199999998</v>
      </c>
      <c r="J11" s="7">
        <v>0</v>
      </c>
      <c r="K11" s="7">
        <v>3494.5999999999913</v>
      </c>
      <c r="L11" s="7">
        <v>228319.6</v>
      </c>
      <c r="M11" s="7">
        <v>95.381954126124754</v>
      </c>
      <c r="N11" s="7">
        <v>231092.34882000001</v>
      </c>
      <c r="O11" s="7">
        <v>6267.3488199999847</v>
      </c>
      <c r="P11" s="13">
        <v>91.717820535014624</v>
      </c>
    </row>
    <row r="12" spans="1:16" ht="38.25">
      <c r="A12" s="16" t="s">
        <v>95</v>
      </c>
      <c r="B12" s="4" t="s">
        <v>96</v>
      </c>
      <c r="C12" s="7">
        <v>2491</v>
      </c>
      <c r="D12" s="12">
        <v>2491</v>
      </c>
      <c r="E12" s="12">
        <v>610.70000000000005</v>
      </c>
      <c r="F12" s="12">
        <v>610.70000000000005</v>
      </c>
      <c r="G12" s="12">
        <v>0</v>
      </c>
      <c r="H12" s="12">
        <v>570.53309999999999</v>
      </c>
      <c r="I12" s="7">
        <v>40.166900000000005</v>
      </c>
      <c r="J12" s="7">
        <v>0</v>
      </c>
      <c r="K12" s="7">
        <v>0</v>
      </c>
      <c r="L12" s="7">
        <v>1880.3</v>
      </c>
      <c r="M12" s="7">
        <v>100</v>
      </c>
      <c r="N12" s="7">
        <v>1920.4668999999999</v>
      </c>
      <c r="O12" s="7">
        <v>40.166900000000055</v>
      </c>
      <c r="P12" s="13">
        <v>93.422809890289827</v>
      </c>
    </row>
    <row r="13" spans="1:16" ht="51">
      <c r="A13" s="16" t="s">
        <v>26</v>
      </c>
      <c r="B13" s="4" t="s">
        <v>27</v>
      </c>
      <c r="C13" s="7">
        <v>12846.7</v>
      </c>
      <c r="D13" s="12">
        <v>12846.7</v>
      </c>
      <c r="E13" s="12">
        <v>3210</v>
      </c>
      <c r="F13" s="12">
        <v>3210</v>
      </c>
      <c r="G13" s="12">
        <v>0</v>
      </c>
      <c r="H13" s="12">
        <v>2960.8101000000001</v>
      </c>
      <c r="I13" s="7">
        <v>249.18989999999999</v>
      </c>
      <c r="J13" s="7">
        <v>0</v>
      </c>
      <c r="K13" s="7">
        <v>0</v>
      </c>
      <c r="L13" s="7">
        <v>9636.7000000000007</v>
      </c>
      <c r="M13" s="7">
        <v>100</v>
      </c>
      <c r="N13" s="7">
        <v>9885.8899000000001</v>
      </c>
      <c r="O13" s="7">
        <v>249.18989999999985</v>
      </c>
      <c r="P13" s="13">
        <v>92.237074766355136</v>
      </c>
    </row>
    <row r="14" spans="1:16" ht="25.5">
      <c r="A14" s="16" t="s">
        <v>97</v>
      </c>
      <c r="B14" s="4" t="s">
        <v>98</v>
      </c>
      <c r="C14" s="7">
        <v>1901.6000000000001</v>
      </c>
      <c r="D14" s="12">
        <v>1901.6000000000001</v>
      </c>
      <c r="E14" s="12">
        <v>461</v>
      </c>
      <c r="F14" s="12">
        <v>461</v>
      </c>
      <c r="G14" s="12">
        <v>0</v>
      </c>
      <c r="H14" s="12">
        <v>414.75330000000002</v>
      </c>
      <c r="I14" s="7">
        <v>46.246699999999997</v>
      </c>
      <c r="J14" s="7">
        <v>0</v>
      </c>
      <c r="K14" s="7">
        <v>0</v>
      </c>
      <c r="L14" s="7">
        <v>1440.6000000000001</v>
      </c>
      <c r="M14" s="7">
        <v>100</v>
      </c>
      <c r="N14" s="7">
        <v>1486.8467000000001</v>
      </c>
      <c r="O14" s="7">
        <v>46.246699999999976</v>
      </c>
      <c r="P14" s="13">
        <v>89.968177874186566</v>
      </c>
    </row>
    <row r="15" spans="1:16" ht="25.5">
      <c r="A15" s="16" t="s">
        <v>28</v>
      </c>
      <c r="B15" s="4" t="s">
        <v>29</v>
      </c>
      <c r="C15" s="7">
        <v>7527.6</v>
      </c>
      <c r="D15" s="12">
        <v>7527.6</v>
      </c>
      <c r="E15" s="12">
        <v>1917.4</v>
      </c>
      <c r="F15" s="12">
        <v>1917.4</v>
      </c>
      <c r="G15" s="12">
        <v>0</v>
      </c>
      <c r="H15" s="12">
        <v>1614.3922700000001</v>
      </c>
      <c r="I15" s="7">
        <v>303.00772999999998</v>
      </c>
      <c r="J15" s="7">
        <v>0</v>
      </c>
      <c r="K15" s="7">
        <v>0</v>
      </c>
      <c r="L15" s="7">
        <v>5610.2000000000007</v>
      </c>
      <c r="M15" s="7">
        <v>100</v>
      </c>
      <c r="N15" s="7">
        <v>5913.2077300000001</v>
      </c>
      <c r="O15" s="7">
        <v>303.00773000000004</v>
      </c>
      <c r="P15" s="13">
        <v>84.19694742880985</v>
      </c>
    </row>
    <row r="16" spans="1:16">
      <c r="A16" s="16" t="s">
        <v>30</v>
      </c>
      <c r="B16" s="4" t="s">
        <v>31</v>
      </c>
      <c r="C16" s="7">
        <v>397.1</v>
      </c>
      <c r="D16" s="12">
        <v>397.1</v>
      </c>
      <c r="E16" s="12">
        <v>68.099999999999994</v>
      </c>
      <c r="F16" s="12">
        <v>31.6</v>
      </c>
      <c r="G16" s="12">
        <v>0</v>
      </c>
      <c r="H16" s="12">
        <v>29.77</v>
      </c>
      <c r="I16" s="7">
        <v>1.83</v>
      </c>
      <c r="J16" s="7">
        <v>0</v>
      </c>
      <c r="K16" s="7">
        <v>36.499999999999993</v>
      </c>
      <c r="L16" s="7">
        <v>365.5</v>
      </c>
      <c r="M16" s="7">
        <v>46.402349486049928</v>
      </c>
      <c r="N16" s="7">
        <v>367.33000000000004</v>
      </c>
      <c r="O16" s="7">
        <v>38.33</v>
      </c>
      <c r="P16" s="13">
        <v>43.715124816446405</v>
      </c>
    </row>
    <row r="17" spans="1:16" s="5" customFormat="1">
      <c r="A17" s="15" t="s">
        <v>99</v>
      </c>
      <c r="B17" s="8" t="s">
        <v>100</v>
      </c>
      <c r="C17" s="9">
        <v>6595.6</v>
      </c>
      <c r="D17" s="10">
        <v>7281.6</v>
      </c>
      <c r="E17" s="10">
        <v>3332.5</v>
      </c>
      <c r="F17" s="10">
        <v>2646.5</v>
      </c>
      <c r="G17" s="10">
        <v>0</v>
      </c>
      <c r="H17" s="10">
        <v>2101.8198499999999</v>
      </c>
      <c r="I17" s="9">
        <v>544.68015000000003</v>
      </c>
      <c r="J17" s="9">
        <v>0</v>
      </c>
      <c r="K17" s="9">
        <v>686</v>
      </c>
      <c r="L17" s="9">
        <v>4635.1000000000004</v>
      </c>
      <c r="M17" s="9">
        <v>79.414853713428357</v>
      </c>
      <c r="N17" s="9">
        <v>5179.7801500000005</v>
      </c>
      <c r="O17" s="9">
        <v>1230.6801500000001</v>
      </c>
      <c r="P17" s="11">
        <v>63.070363090772688</v>
      </c>
    </row>
    <row r="18" spans="1:16" ht="38.25">
      <c r="A18" s="16" t="s">
        <v>101</v>
      </c>
      <c r="B18" s="4" t="s">
        <v>102</v>
      </c>
      <c r="C18" s="7">
        <v>3960</v>
      </c>
      <c r="D18" s="12">
        <v>3960</v>
      </c>
      <c r="E18" s="12">
        <v>1500</v>
      </c>
      <c r="F18" s="12">
        <v>1500</v>
      </c>
      <c r="G18" s="12">
        <v>0</v>
      </c>
      <c r="H18" s="12">
        <v>956.95923000000005</v>
      </c>
      <c r="I18" s="7">
        <v>543.04077000000007</v>
      </c>
      <c r="J18" s="7">
        <v>0</v>
      </c>
      <c r="K18" s="7">
        <v>0</v>
      </c>
      <c r="L18" s="7">
        <v>2460</v>
      </c>
      <c r="M18" s="7">
        <v>100</v>
      </c>
      <c r="N18" s="7">
        <v>3003.0407700000001</v>
      </c>
      <c r="O18" s="7">
        <v>543.04076999999995</v>
      </c>
      <c r="P18" s="13">
        <v>63.797282000000003</v>
      </c>
    </row>
    <row r="19" spans="1:16" ht="25.5">
      <c r="A19" s="16" t="s">
        <v>103</v>
      </c>
      <c r="B19" s="4" t="s">
        <v>104</v>
      </c>
      <c r="C19" s="7">
        <v>1985.6000000000001</v>
      </c>
      <c r="D19" s="12">
        <v>1985.6000000000001</v>
      </c>
      <c r="E19" s="12">
        <v>496.5</v>
      </c>
      <c r="F19" s="12">
        <v>496.5</v>
      </c>
      <c r="G19" s="12">
        <v>0</v>
      </c>
      <c r="H19" s="12">
        <v>494.86225000000002</v>
      </c>
      <c r="I19" s="7">
        <v>1.63775</v>
      </c>
      <c r="J19" s="7">
        <v>0</v>
      </c>
      <c r="K19" s="7">
        <v>0</v>
      </c>
      <c r="L19" s="7">
        <v>1489.1000000000001</v>
      </c>
      <c r="M19" s="7">
        <v>100</v>
      </c>
      <c r="N19" s="7">
        <v>1490.7377500000002</v>
      </c>
      <c r="O19" s="7">
        <v>1.6377499999999827</v>
      </c>
      <c r="P19" s="13">
        <v>99.670140986908365</v>
      </c>
    </row>
    <row r="20" spans="1:16" ht="38.25">
      <c r="A20" s="16" t="s">
        <v>105</v>
      </c>
      <c r="B20" s="4" t="s">
        <v>106</v>
      </c>
      <c r="C20" s="7">
        <v>650</v>
      </c>
      <c r="D20" s="12">
        <v>650</v>
      </c>
      <c r="E20" s="12">
        <v>650</v>
      </c>
      <c r="F20" s="12">
        <v>650</v>
      </c>
      <c r="G20" s="12">
        <v>0</v>
      </c>
      <c r="H20" s="12">
        <v>649.99837000000002</v>
      </c>
      <c r="I20" s="7">
        <v>1.6299999999999999E-3</v>
      </c>
      <c r="J20" s="7">
        <v>0</v>
      </c>
      <c r="K20" s="7">
        <v>0</v>
      </c>
      <c r="L20" s="7">
        <v>0</v>
      </c>
      <c r="M20" s="7">
        <v>100</v>
      </c>
      <c r="N20" s="7">
        <v>1.6299999999773718E-3</v>
      </c>
      <c r="O20" s="7">
        <v>1.6299999999773718E-3</v>
      </c>
      <c r="P20" s="13">
        <v>99.999749230769226</v>
      </c>
    </row>
    <row r="21" spans="1:16" ht="25.5">
      <c r="A21" s="16" t="s">
        <v>107</v>
      </c>
      <c r="B21" s="4" t="s">
        <v>108</v>
      </c>
      <c r="C21" s="7">
        <v>0</v>
      </c>
      <c r="D21" s="12">
        <v>686</v>
      </c>
      <c r="E21" s="12">
        <v>686</v>
      </c>
      <c r="F21" s="12">
        <v>0</v>
      </c>
      <c r="G21" s="12">
        <v>0</v>
      </c>
      <c r="H21" s="12">
        <v>0</v>
      </c>
      <c r="I21" s="7">
        <v>0</v>
      </c>
      <c r="J21" s="7">
        <v>0</v>
      </c>
      <c r="K21" s="7">
        <v>686</v>
      </c>
      <c r="L21" s="7">
        <v>686</v>
      </c>
      <c r="M21" s="7">
        <v>0</v>
      </c>
      <c r="N21" s="7">
        <v>686</v>
      </c>
      <c r="O21" s="7">
        <v>686</v>
      </c>
      <c r="P21" s="13">
        <v>0</v>
      </c>
    </row>
    <row r="22" spans="1:16" s="5" customFormat="1" ht="25.5">
      <c r="A22" s="15" t="s">
        <v>32</v>
      </c>
      <c r="B22" s="8" t="s">
        <v>33</v>
      </c>
      <c r="C22" s="9">
        <v>275924.75999999995</v>
      </c>
      <c r="D22" s="10">
        <v>278193.86</v>
      </c>
      <c r="E22" s="10">
        <v>87370.09</v>
      </c>
      <c r="F22" s="10">
        <v>67784.2454</v>
      </c>
      <c r="G22" s="10">
        <v>0</v>
      </c>
      <c r="H22" s="10">
        <v>66593.689039999997</v>
      </c>
      <c r="I22" s="9">
        <v>1190.55636</v>
      </c>
      <c r="J22" s="9">
        <v>2349.95622</v>
      </c>
      <c r="K22" s="9">
        <v>19585.844599999997</v>
      </c>
      <c r="L22" s="9">
        <v>210409.61459999997</v>
      </c>
      <c r="M22" s="9">
        <v>77.582895244814338</v>
      </c>
      <c r="N22" s="9">
        <v>211600.17095999999</v>
      </c>
      <c r="O22" s="9">
        <v>20776.400959999999</v>
      </c>
      <c r="P22" s="11">
        <v>76.220236284522542</v>
      </c>
    </row>
    <row r="23" spans="1:16" ht="38.25">
      <c r="A23" s="16" t="s">
        <v>109</v>
      </c>
      <c r="B23" s="4" t="s">
        <v>110</v>
      </c>
      <c r="C23" s="7">
        <v>12300</v>
      </c>
      <c r="D23" s="12">
        <v>12300</v>
      </c>
      <c r="E23" s="12">
        <v>10000</v>
      </c>
      <c r="F23" s="12">
        <v>7051.1468200000008</v>
      </c>
      <c r="G23" s="12">
        <v>0</v>
      </c>
      <c r="H23" s="12">
        <v>7051.1468200000008</v>
      </c>
      <c r="I23" s="7">
        <v>0</v>
      </c>
      <c r="J23" s="7">
        <v>1541.8171200000002</v>
      </c>
      <c r="K23" s="7">
        <v>2948.8531799999992</v>
      </c>
      <c r="L23" s="7">
        <v>5248.8531799999992</v>
      </c>
      <c r="M23" s="7">
        <v>70.51146820000001</v>
      </c>
      <c r="N23" s="7">
        <v>5248.8531799999992</v>
      </c>
      <c r="O23" s="7">
        <v>2948.8531799999992</v>
      </c>
      <c r="P23" s="13">
        <v>70.51146820000001</v>
      </c>
    </row>
    <row r="24" spans="1:16" ht="38.25">
      <c r="A24" s="16" t="s">
        <v>111</v>
      </c>
      <c r="B24" s="4" t="s">
        <v>112</v>
      </c>
      <c r="C24" s="7">
        <v>56882</v>
      </c>
      <c r="D24" s="12">
        <v>56882</v>
      </c>
      <c r="E24" s="12">
        <v>27453.7</v>
      </c>
      <c r="F24" s="12">
        <v>14234.544599999999</v>
      </c>
      <c r="G24" s="12">
        <v>0</v>
      </c>
      <c r="H24" s="12">
        <v>14234.544599999999</v>
      </c>
      <c r="I24" s="7">
        <v>0</v>
      </c>
      <c r="J24" s="7">
        <v>808.13909999999998</v>
      </c>
      <c r="K24" s="7">
        <v>13219.155400000001</v>
      </c>
      <c r="L24" s="7">
        <v>42647.455399999999</v>
      </c>
      <c r="M24" s="7">
        <v>51.849275689615602</v>
      </c>
      <c r="N24" s="7">
        <v>42647.455399999999</v>
      </c>
      <c r="O24" s="7">
        <v>13219.155400000001</v>
      </c>
      <c r="P24" s="13">
        <v>51.849275689615602</v>
      </c>
    </row>
    <row r="25" spans="1:16" ht="51">
      <c r="A25" s="16" t="s">
        <v>113</v>
      </c>
      <c r="B25" s="4" t="s">
        <v>114</v>
      </c>
      <c r="C25" s="7">
        <v>735</v>
      </c>
      <c r="D25" s="12">
        <v>735</v>
      </c>
      <c r="E25" s="12">
        <v>61</v>
      </c>
      <c r="F25" s="12">
        <v>0</v>
      </c>
      <c r="G25" s="12">
        <v>0</v>
      </c>
      <c r="H25" s="12">
        <v>0</v>
      </c>
      <c r="I25" s="7">
        <v>0</v>
      </c>
      <c r="J25" s="7">
        <v>0</v>
      </c>
      <c r="K25" s="7">
        <v>61</v>
      </c>
      <c r="L25" s="7">
        <v>735</v>
      </c>
      <c r="M25" s="7">
        <v>0</v>
      </c>
      <c r="N25" s="7">
        <v>735</v>
      </c>
      <c r="O25" s="7">
        <v>61</v>
      </c>
      <c r="P25" s="13">
        <v>0</v>
      </c>
    </row>
    <row r="26" spans="1:16" ht="51">
      <c r="A26" s="16" t="s">
        <v>115</v>
      </c>
      <c r="B26" s="4" t="s">
        <v>116</v>
      </c>
      <c r="C26" s="7">
        <v>6024.9000000000005</v>
      </c>
      <c r="D26" s="12">
        <v>6024.9000000000005</v>
      </c>
      <c r="E26" s="12">
        <v>1628.9</v>
      </c>
      <c r="F26" s="12">
        <v>865.54881000000012</v>
      </c>
      <c r="G26" s="12">
        <v>0</v>
      </c>
      <c r="H26" s="12">
        <v>865.54881000000012</v>
      </c>
      <c r="I26" s="7">
        <v>0</v>
      </c>
      <c r="J26" s="7">
        <v>0</v>
      </c>
      <c r="K26" s="7">
        <v>763.35118999999997</v>
      </c>
      <c r="L26" s="7">
        <v>5159.3511900000003</v>
      </c>
      <c r="M26" s="7">
        <v>53.13701332187366</v>
      </c>
      <c r="N26" s="7">
        <v>5159.3511900000003</v>
      </c>
      <c r="O26" s="7">
        <v>763.35118999999997</v>
      </c>
      <c r="P26" s="13">
        <v>53.13701332187366</v>
      </c>
    </row>
    <row r="27" spans="1:16" ht="25.5">
      <c r="A27" s="16" t="s">
        <v>117</v>
      </c>
      <c r="B27" s="4" t="s">
        <v>118</v>
      </c>
      <c r="C27" s="7">
        <v>1300</v>
      </c>
      <c r="D27" s="12">
        <v>1300</v>
      </c>
      <c r="E27" s="12">
        <v>324</v>
      </c>
      <c r="F27" s="12">
        <v>226.6</v>
      </c>
      <c r="G27" s="12">
        <v>0</v>
      </c>
      <c r="H27" s="12">
        <v>226.6</v>
      </c>
      <c r="I27" s="7">
        <v>0</v>
      </c>
      <c r="J27" s="7">
        <v>0</v>
      </c>
      <c r="K27" s="7">
        <v>97.4</v>
      </c>
      <c r="L27" s="7">
        <v>1073.4000000000001</v>
      </c>
      <c r="M27" s="7">
        <v>69.938271604938279</v>
      </c>
      <c r="N27" s="7">
        <v>1073.4000000000001</v>
      </c>
      <c r="O27" s="7">
        <v>97.4</v>
      </c>
      <c r="P27" s="13">
        <v>69.938271604938279</v>
      </c>
    </row>
    <row r="28" spans="1:16" ht="25.5">
      <c r="A28" s="16" t="s">
        <v>119</v>
      </c>
      <c r="B28" s="4" t="s">
        <v>120</v>
      </c>
      <c r="C28" s="7">
        <v>200</v>
      </c>
      <c r="D28" s="12">
        <v>200</v>
      </c>
      <c r="E28" s="12">
        <v>48</v>
      </c>
      <c r="F28" s="12">
        <v>25.8</v>
      </c>
      <c r="G28" s="12">
        <v>0</v>
      </c>
      <c r="H28" s="12">
        <v>25.8</v>
      </c>
      <c r="I28" s="7">
        <v>0</v>
      </c>
      <c r="J28" s="7">
        <v>0</v>
      </c>
      <c r="K28" s="7">
        <v>22.2</v>
      </c>
      <c r="L28" s="7">
        <v>174.2</v>
      </c>
      <c r="M28" s="7">
        <v>53.75</v>
      </c>
      <c r="N28" s="7">
        <v>174.2</v>
      </c>
      <c r="O28" s="7">
        <v>22.2</v>
      </c>
      <c r="P28" s="13">
        <v>53.75</v>
      </c>
    </row>
    <row r="29" spans="1:16" ht="25.5">
      <c r="A29" s="16" t="s">
        <v>121</v>
      </c>
      <c r="B29" s="4" t="s">
        <v>122</v>
      </c>
      <c r="C29" s="7">
        <v>70458.7</v>
      </c>
      <c r="D29" s="12">
        <v>70458.7</v>
      </c>
      <c r="E29" s="12">
        <v>14004.15</v>
      </c>
      <c r="F29" s="12">
        <v>13974.300000000001</v>
      </c>
      <c r="G29" s="12">
        <v>0</v>
      </c>
      <c r="H29" s="12">
        <v>13974.300000000001</v>
      </c>
      <c r="I29" s="7">
        <v>0</v>
      </c>
      <c r="J29" s="7">
        <v>0</v>
      </c>
      <c r="K29" s="7">
        <v>29.849999999998545</v>
      </c>
      <c r="L29" s="7">
        <v>56484.399999999994</v>
      </c>
      <c r="M29" s="7">
        <v>99.78684889836228</v>
      </c>
      <c r="N29" s="7">
        <v>56484.399999999994</v>
      </c>
      <c r="O29" s="7">
        <v>29.849999999998545</v>
      </c>
      <c r="P29" s="13">
        <v>99.78684889836228</v>
      </c>
    </row>
    <row r="30" spans="1:16" ht="25.5">
      <c r="A30" s="16" t="s">
        <v>123</v>
      </c>
      <c r="B30" s="4" t="s">
        <v>124</v>
      </c>
      <c r="C30" s="7">
        <v>7100</v>
      </c>
      <c r="D30" s="12">
        <v>7100</v>
      </c>
      <c r="E30" s="12">
        <v>1771</v>
      </c>
      <c r="F30" s="12">
        <v>1631.1000000000001</v>
      </c>
      <c r="G30" s="12">
        <v>0</v>
      </c>
      <c r="H30" s="12">
        <v>1631.1000000000001</v>
      </c>
      <c r="I30" s="7">
        <v>0</v>
      </c>
      <c r="J30" s="7">
        <v>0</v>
      </c>
      <c r="K30" s="7">
        <v>139.89999999999986</v>
      </c>
      <c r="L30" s="7">
        <v>5468.9</v>
      </c>
      <c r="M30" s="7">
        <v>92.100508187464712</v>
      </c>
      <c r="N30" s="7">
        <v>5468.9</v>
      </c>
      <c r="O30" s="7">
        <v>139.89999999999986</v>
      </c>
      <c r="P30" s="13">
        <v>92.100508187464712</v>
      </c>
    </row>
    <row r="31" spans="1:16" ht="25.5">
      <c r="A31" s="16" t="s">
        <v>125</v>
      </c>
      <c r="B31" s="4" t="s">
        <v>126</v>
      </c>
      <c r="C31" s="7">
        <v>45000</v>
      </c>
      <c r="D31" s="12">
        <v>45000</v>
      </c>
      <c r="E31" s="12">
        <v>11297.45</v>
      </c>
      <c r="F31" s="12">
        <v>11297.4</v>
      </c>
      <c r="G31" s="12">
        <v>0</v>
      </c>
      <c r="H31" s="12">
        <v>11297.4</v>
      </c>
      <c r="I31" s="7">
        <v>0</v>
      </c>
      <c r="J31" s="7">
        <v>0</v>
      </c>
      <c r="K31" s="7">
        <v>5.0000000001091394E-2</v>
      </c>
      <c r="L31" s="7">
        <v>33702.6</v>
      </c>
      <c r="M31" s="7">
        <v>99.999557422250135</v>
      </c>
      <c r="N31" s="7">
        <v>33702.6</v>
      </c>
      <c r="O31" s="7">
        <v>5.0000000001091394E-2</v>
      </c>
      <c r="P31" s="13">
        <v>99.999557422250135</v>
      </c>
    </row>
    <row r="32" spans="1:16" ht="25.5">
      <c r="A32" s="16" t="s">
        <v>127</v>
      </c>
      <c r="B32" s="4" t="s">
        <v>128</v>
      </c>
      <c r="C32" s="7">
        <v>1300</v>
      </c>
      <c r="D32" s="12">
        <v>1300</v>
      </c>
      <c r="E32" s="12">
        <v>325</v>
      </c>
      <c r="F32" s="12">
        <v>232.9</v>
      </c>
      <c r="G32" s="12">
        <v>0</v>
      </c>
      <c r="H32" s="12">
        <v>232.9</v>
      </c>
      <c r="I32" s="7">
        <v>0</v>
      </c>
      <c r="J32" s="7">
        <v>0</v>
      </c>
      <c r="K32" s="7">
        <v>92.1</v>
      </c>
      <c r="L32" s="7">
        <v>1067.0999999999999</v>
      </c>
      <c r="M32" s="7">
        <v>71.66153846153847</v>
      </c>
      <c r="N32" s="7">
        <v>1067.0999999999999</v>
      </c>
      <c r="O32" s="7">
        <v>92.1</v>
      </c>
      <c r="P32" s="13">
        <v>71.66153846153847</v>
      </c>
    </row>
    <row r="33" spans="1:16" ht="25.5">
      <c r="A33" s="16" t="s">
        <v>129</v>
      </c>
      <c r="B33" s="4" t="s">
        <v>130</v>
      </c>
      <c r="C33" s="7">
        <v>9500</v>
      </c>
      <c r="D33" s="12">
        <v>9500</v>
      </c>
      <c r="E33" s="12">
        <v>2370</v>
      </c>
      <c r="F33" s="12">
        <v>2162.4</v>
      </c>
      <c r="G33" s="12">
        <v>0</v>
      </c>
      <c r="H33" s="12">
        <v>2162.4</v>
      </c>
      <c r="I33" s="7">
        <v>0</v>
      </c>
      <c r="J33" s="7">
        <v>0</v>
      </c>
      <c r="K33" s="7">
        <v>207.59999999999991</v>
      </c>
      <c r="L33" s="7">
        <v>7337.6</v>
      </c>
      <c r="M33" s="7">
        <v>91.240506329113927</v>
      </c>
      <c r="N33" s="7">
        <v>7337.6</v>
      </c>
      <c r="O33" s="7">
        <v>207.59999999999991</v>
      </c>
      <c r="P33" s="13">
        <v>91.240506329113927</v>
      </c>
    </row>
    <row r="34" spans="1:16" ht="38.25">
      <c r="A34" s="16" t="s">
        <v>131</v>
      </c>
      <c r="B34" s="4" t="s">
        <v>132</v>
      </c>
      <c r="C34" s="7">
        <v>0</v>
      </c>
      <c r="D34" s="12">
        <v>25</v>
      </c>
      <c r="E34" s="12">
        <v>0</v>
      </c>
      <c r="F34" s="12">
        <v>0</v>
      </c>
      <c r="G34" s="12">
        <v>0</v>
      </c>
      <c r="H34" s="12">
        <v>0</v>
      </c>
      <c r="I34" s="7">
        <v>0</v>
      </c>
      <c r="J34" s="7">
        <v>0</v>
      </c>
      <c r="K34" s="7">
        <v>0</v>
      </c>
      <c r="L34" s="7">
        <v>25</v>
      </c>
      <c r="M34" s="7">
        <v>0</v>
      </c>
      <c r="N34" s="7">
        <v>25</v>
      </c>
      <c r="O34" s="7">
        <v>0</v>
      </c>
      <c r="P34" s="13">
        <v>0</v>
      </c>
    </row>
    <row r="35" spans="1:16" ht="38.25">
      <c r="A35" s="16" t="s">
        <v>133</v>
      </c>
      <c r="B35" s="4" t="s">
        <v>134</v>
      </c>
      <c r="C35" s="7">
        <v>33000</v>
      </c>
      <c r="D35" s="12">
        <v>32930</v>
      </c>
      <c r="E35" s="12">
        <v>8137</v>
      </c>
      <c r="F35" s="12">
        <v>7350.4000000000005</v>
      </c>
      <c r="G35" s="12">
        <v>0</v>
      </c>
      <c r="H35" s="12">
        <v>7350.4000000000005</v>
      </c>
      <c r="I35" s="7">
        <v>0</v>
      </c>
      <c r="J35" s="7">
        <v>0</v>
      </c>
      <c r="K35" s="7">
        <v>786.59999999999945</v>
      </c>
      <c r="L35" s="7">
        <v>25579.599999999999</v>
      </c>
      <c r="M35" s="7">
        <v>90.33304657736268</v>
      </c>
      <c r="N35" s="7">
        <v>25579.599999999999</v>
      </c>
      <c r="O35" s="7">
        <v>786.59999999999945</v>
      </c>
      <c r="P35" s="13">
        <v>90.33304657736268</v>
      </c>
    </row>
    <row r="36" spans="1:16" ht="51">
      <c r="A36" s="16" t="s">
        <v>135</v>
      </c>
      <c r="B36" s="4" t="s">
        <v>136</v>
      </c>
      <c r="C36" s="7">
        <v>14500</v>
      </c>
      <c r="D36" s="12">
        <v>14500</v>
      </c>
      <c r="E36" s="12">
        <v>3421</v>
      </c>
      <c r="F36" s="12">
        <v>3288</v>
      </c>
      <c r="G36" s="12">
        <v>0</v>
      </c>
      <c r="H36" s="12">
        <v>3288</v>
      </c>
      <c r="I36" s="7">
        <v>0</v>
      </c>
      <c r="J36" s="7">
        <v>0</v>
      </c>
      <c r="K36" s="7">
        <v>133</v>
      </c>
      <c r="L36" s="7">
        <v>11212</v>
      </c>
      <c r="M36" s="7">
        <v>96.112247880736618</v>
      </c>
      <c r="N36" s="7">
        <v>11212</v>
      </c>
      <c r="O36" s="7">
        <v>133</v>
      </c>
      <c r="P36" s="13">
        <v>96.112247880736618</v>
      </c>
    </row>
    <row r="37" spans="1:16" ht="38.25">
      <c r="A37" s="16" t="s">
        <v>137</v>
      </c>
      <c r="B37" s="4" t="s">
        <v>138</v>
      </c>
      <c r="C37" s="7">
        <v>2500</v>
      </c>
      <c r="D37" s="12">
        <v>2500</v>
      </c>
      <c r="E37" s="12">
        <v>614.80000000000007</v>
      </c>
      <c r="F37" s="12">
        <v>442.1</v>
      </c>
      <c r="G37" s="12">
        <v>0</v>
      </c>
      <c r="H37" s="12">
        <v>442.1</v>
      </c>
      <c r="I37" s="7">
        <v>0</v>
      </c>
      <c r="J37" s="7">
        <v>0</v>
      </c>
      <c r="K37" s="7">
        <v>172.70000000000005</v>
      </c>
      <c r="L37" s="7">
        <v>2057.9</v>
      </c>
      <c r="M37" s="7">
        <v>71.909564085881584</v>
      </c>
      <c r="N37" s="7">
        <v>2057.9</v>
      </c>
      <c r="O37" s="7">
        <v>172.70000000000005</v>
      </c>
      <c r="P37" s="13">
        <v>71.909564085881584</v>
      </c>
    </row>
    <row r="38" spans="1:16" ht="51">
      <c r="A38" s="16" t="s">
        <v>139</v>
      </c>
      <c r="B38" s="4" t="s">
        <v>140</v>
      </c>
      <c r="C38" s="7">
        <v>520</v>
      </c>
      <c r="D38" s="12">
        <v>520</v>
      </c>
      <c r="E38" s="12">
        <v>212.20000000000002</v>
      </c>
      <c r="F38" s="12">
        <v>212.20000000000002</v>
      </c>
      <c r="G38" s="12">
        <v>0</v>
      </c>
      <c r="H38" s="12">
        <v>212.20000000000002</v>
      </c>
      <c r="I38" s="7">
        <v>0</v>
      </c>
      <c r="J38" s="7">
        <v>0</v>
      </c>
      <c r="K38" s="7">
        <v>0</v>
      </c>
      <c r="L38" s="7">
        <v>307.79999999999995</v>
      </c>
      <c r="M38" s="7">
        <v>100</v>
      </c>
      <c r="N38" s="7">
        <v>307.79999999999995</v>
      </c>
      <c r="O38" s="7">
        <v>0</v>
      </c>
      <c r="P38" s="13">
        <v>100</v>
      </c>
    </row>
    <row r="39" spans="1:16" ht="63.75">
      <c r="A39" s="16" t="s">
        <v>141</v>
      </c>
      <c r="B39" s="4" t="s">
        <v>142</v>
      </c>
      <c r="C39" s="7">
        <v>250</v>
      </c>
      <c r="D39" s="12">
        <v>250</v>
      </c>
      <c r="E39" s="12">
        <v>62.4</v>
      </c>
      <c r="F39" s="12">
        <v>47.1</v>
      </c>
      <c r="G39" s="12">
        <v>0</v>
      </c>
      <c r="H39" s="12">
        <v>47.1</v>
      </c>
      <c r="I39" s="7">
        <v>0</v>
      </c>
      <c r="J39" s="7">
        <v>0</v>
      </c>
      <c r="K39" s="7">
        <v>15.299999999999997</v>
      </c>
      <c r="L39" s="7">
        <v>202.9</v>
      </c>
      <c r="M39" s="7">
        <v>75.480769230769241</v>
      </c>
      <c r="N39" s="7">
        <v>202.9</v>
      </c>
      <c r="O39" s="7">
        <v>15.299999999999997</v>
      </c>
      <c r="P39" s="13">
        <v>75.480769230769241</v>
      </c>
    </row>
    <row r="40" spans="1:16" ht="102">
      <c r="A40" s="16" t="s">
        <v>143</v>
      </c>
      <c r="B40" s="4" t="s">
        <v>144</v>
      </c>
      <c r="C40" s="7">
        <v>0</v>
      </c>
      <c r="D40" s="12">
        <v>45</v>
      </c>
      <c r="E40" s="12">
        <v>2</v>
      </c>
      <c r="F40" s="12">
        <v>2</v>
      </c>
      <c r="G40" s="12">
        <v>0</v>
      </c>
      <c r="H40" s="12">
        <v>2</v>
      </c>
      <c r="I40" s="7">
        <v>0</v>
      </c>
      <c r="J40" s="7">
        <v>0</v>
      </c>
      <c r="K40" s="7">
        <v>0</v>
      </c>
      <c r="L40" s="7">
        <v>43</v>
      </c>
      <c r="M40" s="7">
        <v>100</v>
      </c>
      <c r="N40" s="7">
        <v>43</v>
      </c>
      <c r="O40" s="7">
        <v>0</v>
      </c>
      <c r="P40" s="13">
        <v>100</v>
      </c>
    </row>
    <row r="41" spans="1:16" ht="51">
      <c r="A41" s="16" t="s">
        <v>34</v>
      </c>
      <c r="B41" s="4" t="s">
        <v>35</v>
      </c>
      <c r="C41" s="7">
        <v>3754.2000000000003</v>
      </c>
      <c r="D41" s="12">
        <v>3952.2000000000003</v>
      </c>
      <c r="E41" s="12">
        <v>985.80000000000007</v>
      </c>
      <c r="F41" s="12">
        <v>985.80000000000007</v>
      </c>
      <c r="G41" s="12">
        <v>0</v>
      </c>
      <c r="H41" s="12">
        <v>955.42604000000006</v>
      </c>
      <c r="I41" s="7">
        <v>30.37396</v>
      </c>
      <c r="J41" s="7">
        <v>0</v>
      </c>
      <c r="K41" s="7">
        <v>0</v>
      </c>
      <c r="L41" s="7">
        <v>2966.4</v>
      </c>
      <c r="M41" s="7">
        <v>100</v>
      </c>
      <c r="N41" s="7">
        <v>2996.7739600000004</v>
      </c>
      <c r="O41" s="7">
        <v>30.373960000000011</v>
      </c>
      <c r="P41" s="13">
        <v>96.91885169405559</v>
      </c>
    </row>
    <row r="42" spans="1:16" ht="25.5">
      <c r="A42" s="16" t="s">
        <v>145</v>
      </c>
      <c r="B42" s="4" t="s">
        <v>146</v>
      </c>
      <c r="C42" s="7">
        <v>0</v>
      </c>
      <c r="D42" s="12">
        <v>43</v>
      </c>
      <c r="E42" s="12">
        <v>43</v>
      </c>
      <c r="F42" s="12">
        <v>43</v>
      </c>
      <c r="G42" s="12">
        <v>0</v>
      </c>
      <c r="H42" s="12">
        <v>3.8160000000000003</v>
      </c>
      <c r="I42" s="7">
        <v>39.183999999999997</v>
      </c>
      <c r="J42" s="7">
        <v>0</v>
      </c>
      <c r="K42" s="7">
        <v>0</v>
      </c>
      <c r="L42" s="7">
        <v>0</v>
      </c>
      <c r="M42" s="7">
        <v>100</v>
      </c>
      <c r="N42" s="7">
        <v>39.183999999999997</v>
      </c>
      <c r="O42" s="7">
        <v>39.183999999999997</v>
      </c>
      <c r="P42" s="13">
        <v>8.8744186046511633</v>
      </c>
    </row>
    <row r="43" spans="1:16" ht="38.25">
      <c r="A43" s="16" t="s">
        <v>147</v>
      </c>
      <c r="B43" s="4" t="s">
        <v>148</v>
      </c>
      <c r="C43" s="7">
        <v>1157.8</v>
      </c>
      <c r="D43" s="12">
        <v>1157.8</v>
      </c>
      <c r="E43" s="12">
        <v>288</v>
      </c>
      <c r="F43" s="12">
        <v>288</v>
      </c>
      <c r="G43" s="12">
        <v>0</v>
      </c>
      <c r="H43" s="12">
        <v>213.48867000000001</v>
      </c>
      <c r="I43" s="7">
        <v>74.511330000000001</v>
      </c>
      <c r="J43" s="7">
        <v>0</v>
      </c>
      <c r="K43" s="7">
        <v>0</v>
      </c>
      <c r="L43" s="7">
        <v>869.8</v>
      </c>
      <c r="M43" s="7">
        <v>100</v>
      </c>
      <c r="N43" s="7">
        <v>944.31133</v>
      </c>
      <c r="O43" s="7">
        <v>74.511329999999987</v>
      </c>
      <c r="P43" s="13">
        <v>74.128010416666669</v>
      </c>
    </row>
    <row r="44" spans="1:16">
      <c r="A44" s="16" t="s">
        <v>149</v>
      </c>
      <c r="B44" s="4" t="s">
        <v>150</v>
      </c>
      <c r="C44" s="7">
        <v>0</v>
      </c>
      <c r="D44" s="12">
        <v>10</v>
      </c>
      <c r="E44" s="12">
        <v>10</v>
      </c>
      <c r="F44" s="12">
        <v>0</v>
      </c>
      <c r="G44" s="12">
        <v>0</v>
      </c>
      <c r="H44" s="12">
        <v>0</v>
      </c>
      <c r="I44" s="7">
        <v>0</v>
      </c>
      <c r="J44" s="7">
        <v>0</v>
      </c>
      <c r="K44" s="7">
        <v>10</v>
      </c>
      <c r="L44" s="7">
        <v>10</v>
      </c>
      <c r="M44" s="7">
        <v>0</v>
      </c>
      <c r="N44" s="7">
        <v>10</v>
      </c>
      <c r="O44" s="7">
        <v>10</v>
      </c>
      <c r="P44" s="13">
        <v>0</v>
      </c>
    </row>
    <row r="45" spans="1:16" ht="63.75">
      <c r="A45" s="16" t="s">
        <v>151</v>
      </c>
      <c r="B45" s="4" t="s">
        <v>152</v>
      </c>
      <c r="C45" s="7">
        <v>90</v>
      </c>
      <c r="D45" s="12">
        <v>289</v>
      </c>
      <c r="E45" s="12">
        <v>199</v>
      </c>
      <c r="F45" s="12">
        <v>0</v>
      </c>
      <c r="G45" s="12">
        <v>0</v>
      </c>
      <c r="H45" s="12">
        <v>0</v>
      </c>
      <c r="I45" s="7">
        <v>0</v>
      </c>
      <c r="J45" s="7">
        <v>0</v>
      </c>
      <c r="K45" s="7">
        <v>199</v>
      </c>
      <c r="L45" s="7">
        <v>289</v>
      </c>
      <c r="M45" s="7">
        <v>0</v>
      </c>
      <c r="N45" s="7">
        <v>289</v>
      </c>
      <c r="O45" s="7">
        <v>199</v>
      </c>
      <c r="P45" s="13">
        <v>0</v>
      </c>
    </row>
    <row r="46" spans="1:16" ht="76.5">
      <c r="A46" s="16" t="s">
        <v>153</v>
      </c>
      <c r="B46" s="4" t="s">
        <v>154</v>
      </c>
      <c r="C46" s="7">
        <v>246.20000000000002</v>
      </c>
      <c r="D46" s="12">
        <v>246.20000000000002</v>
      </c>
      <c r="E46" s="12">
        <v>61.5</v>
      </c>
      <c r="F46" s="12">
        <v>61.5</v>
      </c>
      <c r="G46" s="12">
        <v>0</v>
      </c>
      <c r="H46" s="12">
        <v>61.145589999999999</v>
      </c>
      <c r="I46" s="7">
        <v>0.35441000000000006</v>
      </c>
      <c r="J46" s="7">
        <v>0</v>
      </c>
      <c r="K46" s="7">
        <v>0</v>
      </c>
      <c r="L46" s="7">
        <v>184.70000000000002</v>
      </c>
      <c r="M46" s="7">
        <v>100</v>
      </c>
      <c r="N46" s="7">
        <v>185.05441000000002</v>
      </c>
      <c r="O46" s="7">
        <v>0.35441000000000145</v>
      </c>
      <c r="P46" s="13">
        <v>99.423723577235762</v>
      </c>
    </row>
    <row r="47" spans="1:16" ht="63.75">
      <c r="A47" s="16" t="s">
        <v>155</v>
      </c>
      <c r="B47" s="4" t="s">
        <v>156</v>
      </c>
      <c r="C47" s="7">
        <v>30.3</v>
      </c>
      <c r="D47" s="12">
        <v>30.3</v>
      </c>
      <c r="E47" s="12">
        <v>30.3</v>
      </c>
      <c r="F47" s="12">
        <v>14.326770000000002</v>
      </c>
      <c r="G47" s="12">
        <v>0</v>
      </c>
      <c r="H47" s="12">
        <v>14.326770000000002</v>
      </c>
      <c r="I47" s="7">
        <v>0</v>
      </c>
      <c r="J47" s="7">
        <v>0</v>
      </c>
      <c r="K47" s="7">
        <v>15.973229999999999</v>
      </c>
      <c r="L47" s="7">
        <v>15.973229999999999</v>
      </c>
      <c r="M47" s="7">
        <v>47.283069306930699</v>
      </c>
      <c r="N47" s="7">
        <v>15.973229999999999</v>
      </c>
      <c r="O47" s="7">
        <v>15.973229999999999</v>
      </c>
      <c r="P47" s="13">
        <v>47.283069306930699</v>
      </c>
    </row>
    <row r="48" spans="1:16" ht="25.5">
      <c r="A48" s="16" t="s">
        <v>157</v>
      </c>
      <c r="B48" s="4" t="s">
        <v>158</v>
      </c>
      <c r="C48" s="7">
        <v>126.75500000000001</v>
      </c>
      <c r="D48" s="12">
        <v>126.75500000000001</v>
      </c>
      <c r="E48" s="12">
        <v>30</v>
      </c>
      <c r="F48" s="12">
        <v>7.6430100000000003</v>
      </c>
      <c r="G48" s="12">
        <v>0</v>
      </c>
      <c r="H48" s="12">
        <v>7.6430100000000003</v>
      </c>
      <c r="I48" s="7">
        <v>0</v>
      </c>
      <c r="J48" s="7">
        <v>0</v>
      </c>
      <c r="K48" s="7">
        <v>22.35699</v>
      </c>
      <c r="L48" s="7">
        <v>119.11199000000001</v>
      </c>
      <c r="M48" s="7">
        <v>25.476700000000001</v>
      </c>
      <c r="N48" s="7">
        <v>119.11199000000001</v>
      </c>
      <c r="O48" s="7">
        <v>22.35699</v>
      </c>
      <c r="P48" s="13">
        <v>25.476700000000001</v>
      </c>
    </row>
    <row r="49" spans="1:16" ht="89.25">
      <c r="A49" s="16" t="s">
        <v>159</v>
      </c>
      <c r="B49" s="4" t="s">
        <v>160</v>
      </c>
      <c r="C49" s="7">
        <v>3015.8</v>
      </c>
      <c r="D49" s="12">
        <v>3015.8</v>
      </c>
      <c r="E49" s="12">
        <v>690</v>
      </c>
      <c r="F49" s="12">
        <v>423.97715999999997</v>
      </c>
      <c r="G49" s="12">
        <v>0</v>
      </c>
      <c r="H49" s="12">
        <v>423.97715999999997</v>
      </c>
      <c r="I49" s="7">
        <v>0</v>
      </c>
      <c r="J49" s="7">
        <v>0</v>
      </c>
      <c r="K49" s="7">
        <v>266.02284000000003</v>
      </c>
      <c r="L49" s="7">
        <v>2591.8228400000003</v>
      </c>
      <c r="M49" s="7">
        <v>61.445965217391297</v>
      </c>
      <c r="N49" s="7">
        <v>2591.8228400000003</v>
      </c>
      <c r="O49" s="7">
        <v>266.02284000000003</v>
      </c>
      <c r="P49" s="13">
        <v>61.445965217391297</v>
      </c>
    </row>
    <row r="50" spans="1:16" ht="25.5">
      <c r="A50" s="16" t="s">
        <v>161</v>
      </c>
      <c r="B50" s="4" t="s">
        <v>162</v>
      </c>
      <c r="C50" s="7">
        <v>5933.1050000000005</v>
      </c>
      <c r="D50" s="12">
        <v>7752.2049999999999</v>
      </c>
      <c r="E50" s="12">
        <v>3299.89</v>
      </c>
      <c r="F50" s="12">
        <v>2916.4582300000002</v>
      </c>
      <c r="G50" s="12">
        <v>0</v>
      </c>
      <c r="H50" s="12">
        <v>1870.3255700000002</v>
      </c>
      <c r="I50" s="7">
        <v>1046.13266</v>
      </c>
      <c r="J50" s="7">
        <v>0</v>
      </c>
      <c r="K50" s="7">
        <v>383.43176999999969</v>
      </c>
      <c r="L50" s="7">
        <v>4835.7467699999997</v>
      </c>
      <c r="M50" s="7">
        <v>88.380468136816688</v>
      </c>
      <c r="N50" s="7">
        <v>5881.87943</v>
      </c>
      <c r="O50" s="7">
        <v>1429.5644299999997</v>
      </c>
      <c r="P50" s="13">
        <v>56.678421704965928</v>
      </c>
    </row>
    <row r="51" spans="1:16" s="5" customFormat="1">
      <c r="A51" s="15" t="s">
        <v>36</v>
      </c>
      <c r="B51" s="8" t="s">
        <v>37</v>
      </c>
      <c r="C51" s="9">
        <v>19361.800000000003</v>
      </c>
      <c r="D51" s="10">
        <v>19886.800000000003</v>
      </c>
      <c r="E51" s="10">
        <v>5352.9000000000005</v>
      </c>
      <c r="F51" s="10">
        <v>5012.9000000000005</v>
      </c>
      <c r="G51" s="10">
        <v>0</v>
      </c>
      <c r="H51" s="10">
        <v>4382.653690000001</v>
      </c>
      <c r="I51" s="9">
        <v>630.24630999999999</v>
      </c>
      <c r="J51" s="9">
        <v>0</v>
      </c>
      <c r="K51" s="9">
        <v>340</v>
      </c>
      <c r="L51" s="9">
        <v>14873.900000000001</v>
      </c>
      <c r="M51" s="9">
        <v>93.648302789142335</v>
      </c>
      <c r="N51" s="9">
        <v>15504.146310000002</v>
      </c>
      <c r="O51" s="9">
        <v>970.24630999999954</v>
      </c>
      <c r="P51" s="11">
        <v>81.87438005567077</v>
      </c>
    </row>
    <row r="52" spans="1:16">
      <c r="A52" s="16" t="s">
        <v>38</v>
      </c>
      <c r="B52" s="4" t="s">
        <v>39</v>
      </c>
      <c r="C52" s="7">
        <v>9148.4</v>
      </c>
      <c r="D52" s="12">
        <v>9148.4</v>
      </c>
      <c r="E52" s="12">
        <v>2317.2000000000003</v>
      </c>
      <c r="F52" s="12">
        <v>2317.2000000000003</v>
      </c>
      <c r="G52" s="12">
        <v>0</v>
      </c>
      <c r="H52" s="12">
        <v>2013.0603799999999</v>
      </c>
      <c r="I52" s="7">
        <v>304.13961999999998</v>
      </c>
      <c r="J52" s="7">
        <v>0</v>
      </c>
      <c r="K52" s="7">
        <v>0</v>
      </c>
      <c r="L52" s="7">
        <v>6831.1999999999989</v>
      </c>
      <c r="M52" s="7">
        <v>100</v>
      </c>
      <c r="N52" s="7">
        <v>7135.3396199999997</v>
      </c>
      <c r="O52" s="7">
        <v>304.13962000000038</v>
      </c>
      <c r="P52" s="13">
        <v>86.87469273260831</v>
      </c>
    </row>
    <row r="53" spans="1:16" ht="38.25">
      <c r="A53" s="16" t="s">
        <v>40</v>
      </c>
      <c r="B53" s="4" t="s">
        <v>41</v>
      </c>
      <c r="C53" s="7">
        <v>9110.5</v>
      </c>
      <c r="D53" s="12">
        <v>9210.5</v>
      </c>
      <c r="E53" s="12">
        <v>2377.6</v>
      </c>
      <c r="F53" s="12">
        <v>2377.6</v>
      </c>
      <c r="G53" s="12">
        <v>0</v>
      </c>
      <c r="H53" s="12">
        <v>2165.8526900000002</v>
      </c>
      <c r="I53" s="7">
        <v>211.74731</v>
      </c>
      <c r="J53" s="7">
        <v>0</v>
      </c>
      <c r="K53" s="7">
        <v>0</v>
      </c>
      <c r="L53" s="7">
        <v>6832.9</v>
      </c>
      <c r="M53" s="7">
        <v>100</v>
      </c>
      <c r="N53" s="7">
        <v>7044.6473100000003</v>
      </c>
      <c r="O53" s="7">
        <v>211.74730999999974</v>
      </c>
      <c r="P53" s="13">
        <v>91.09407343539705</v>
      </c>
    </row>
    <row r="54" spans="1:16" ht="25.5">
      <c r="A54" s="16" t="s">
        <v>163</v>
      </c>
      <c r="B54" s="4" t="s">
        <v>164</v>
      </c>
      <c r="C54" s="7">
        <v>872.9</v>
      </c>
      <c r="D54" s="12">
        <v>872.9</v>
      </c>
      <c r="E54" s="12">
        <v>218.1</v>
      </c>
      <c r="F54" s="12">
        <v>218.1</v>
      </c>
      <c r="G54" s="12">
        <v>0</v>
      </c>
      <c r="H54" s="12">
        <v>188.53862000000001</v>
      </c>
      <c r="I54" s="7">
        <v>29.561380000000003</v>
      </c>
      <c r="J54" s="7">
        <v>0</v>
      </c>
      <c r="K54" s="7">
        <v>0</v>
      </c>
      <c r="L54" s="7">
        <v>654.79999999999995</v>
      </c>
      <c r="M54" s="7">
        <v>100</v>
      </c>
      <c r="N54" s="7">
        <v>684.36137999999994</v>
      </c>
      <c r="O54" s="7">
        <v>29.561379999999986</v>
      </c>
      <c r="P54" s="13">
        <v>86.445951398441096</v>
      </c>
    </row>
    <row r="55" spans="1:16">
      <c r="A55" s="16" t="s">
        <v>42</v>
      </c>
      <c r="B55" s="4" t="s">
        <v>43</v>
      </c>
      <c r="C55" s="7">
        <v>230</v>
      </c>
      <c r="D55" s="12">
        <v>655</v>
      </c>
      <c r="E55" s="12">
        <v>440</v>
      </c>
      <c r="F55" s="12">
        <v>100</v>
      </c>
      <c r="G55" s="12">
        <v>0</v>
      </c>
      <c r="H55" s="12">
        <v>15.202</v>
      </c>
      <c r="I55" s="7">
        <v>84.798000000000002</v>
      </c>
      <c r="J55" s="7">
        <v>0</v>
      </c>
      <c r="K55" s="7">
        <v>340</v>
      </c>
      <c r="L55" s="7">
        <v>555</v>
      </c>
      <c r="M55" s="7">
        <v>22.727272727272727</v>
      </c>
      <c r="N55" s="7">
        <v>639.798</v>
      </c>
      <c r="O55" s="7">
        <v>424.798</v>
      </c>
      <c r="P55" s="13">
        <v>3.4549999999999996</v>
      </c>
    </row>
    <row r="56" spans="1:16" s="5" customFormat="1">
      <c r="A56" s="15" t="s">
        <v>165</v>
      </c>
      <c r="B56" s="8" t="s">
        <v>166</v>
      </c>
      <c r="C56" s="9">
        <v>3683.5</v>
      </c>
      <c r="D56" s="10">
        <v>3885</v>
      </c>
      <c r="E56" s="10">
        <v>940.7</v>
      </c>
      <c r="F56" s="10">
        <v>751.5</v>
      </c>
      <c r="G56" s="10">
        <v>0</v>
      </c>
      <c r="H56" s="10">
        <v>555.84901000000002</v>
      </c>
      <c r="I56" s="9">
        <v>195.65098999999998</v>
      </c>
      <c r="J56" s="9">
        <v>0</v>
      </c>
      <c r="K56" s="9">
        <v>189.20000000000005</v>
      </c>
      <c r="L56" s="9">
        <v>3133.5</v>
      </c>
      <c r="M56" s="9">
        <v>79.887317954714561</v>
      </c>
      <c r="N56" s="9">
        <v>3329.1509900000001</v>
      </c>
      <c r="O56" s="9">
        <v>384.85099000000002</v>
      </c>
      <c r="P56" s="11">
        <v>59.088871053470818</v>
      </c>
    </row>
    <row r="57" spans="1:16" ht="38.25">
      <c r="A57" s="16" t="s">
        <v>167</v>
      </c>
      <c r="B57" s="4" t="s">
        <v>168</v>
      </c>
      <c r="C57" s="7">
        <v>214</v>
      </c>
      <c r="D57" s="12">
        <v>214</v>
      </c>
      <c r="E57" s="12">
        <v>52</v>
      </c>
      <c r="F57" s="12">
        <v>52</v>
      </c>
      <c r="G57" s="12">
        <v>0</v>
      </c>
      <c r="H57" s="12">
        <v>10.765000000000001</v>
      </c>
      <c r="I57" s="7">
        <v>41.234999999999999</v>
      </c>
      <c r="J57" s="7">
        <v>0</v>
      </c>
      <c r="K57" s="7">
        <v>0</v>
      </c>
      <c r="L57" s="7">
        <v>162</v>
      </c>
      <c r="M57" s="7">
        <v>100</v>
      </c>
      <c r="N57" s="7">
        <v>203.23500000000001</v>
      </c>
      <c r="O57" s="7">
        <v>41.234999999999999</v>
      </c>
      <c r="P57" s="13">
        <v>20.70192307692308</v>
      </c>
    </row>
    <row r="58" spans="1:16" ht="38.25">
      <c r="A58" s="16" t="s">
        <v>169</v>
      </c>
      <c r="B58" s="4" t="s">
        <v>170</v>
      </c>
      <c r="C58" s="7">
        <v>88</v>
      </c>
      <c r="D58" s="12">
        <v>88</v>
      </c>
      <c r="E58" s="12">
        <v>23</v>
      </c>
      <c r="F58" s="12">
        <v>23</v>
      </c>
      <c r="G58" s="12">
        <v>0</v>
      </c>
      <c r="H58" s="12">
        <v>0</v>
      </c>
      <c r="I58" s="7">
        <v>23</v>
      </c>
      <c r="J58" s="7">
        <v>0</v>
      </c>
      <c r="K58" s="7">
        <v>0</v>
      </c>
      <c r="L58" s="7">
        <v>65</v>
      </c>
      <c r="M58" s="7">
        <v>100</v>
      </c>
      <c r="N58" s="7">
        <v>88</v>
      </c>
      <c r="O58" s="7">
        <v>23</v>
      </c>
      <c r="P58" s="13">
        <v>0</v>
      </c>
    </row>
    <row r="59" spans="1:16" ht="38.25">
      <c r="A59" s="16" t="s">
        <v>171</v>
      </c>
      <c r="B59" s="4" t="s">
        <v>172</v>
      </c>
      <c r="C59" s="7">
        <v>2611.5</v>
      </c>
      <c r="D59" s="12">
        <v>2611.5</v>
      </c>
      <c r="E59" s="12">
        <v>651</v>
      </c>
      <c r="F59" s="12">
        <v>651</v>
      </c>
      <c r="G59" s="12">
        <v>0</v>
      </c>
      <c r="H59" s="12">
        <v>519.58401000000003</v>
      </c>
      <c r="I59" s="7">
        <v>131.41598999999999</v>
      </c>
      <c r="J59" s="7">
        <v>0</v>
      </c>
      <c r="K59" s="7">
        <v>0</v>
      </c>
      <c r="L59" s="7">
        <v>1960.5</v>
      </c>
      <c r="M59" s="7">
        <v>100</v>
      </c>
      <c r="N59" s="7">
        <v>2091.91599</v>
      </c>
      <c r="O59" s="7">
        <v>131.41598999999997</v>
      </c>
      <c r="P59" s="13">
        <v>79.813211981566823</v>
      </c>
    </row>
    <row r="60" spans="1:16" ht="38.25">
      <c r="A60" s="16" t="s">
        <v>173</v>
      </c>
      <c r="B60" s="4" t="s">
        <v>174</v>
      </c>
      <c r="C60" s="7">
        <v>770</v>
      </c>
      <c r="D60" s="12">
        <v>971.5</v>
      </c>
      <c r="E60" s="12">
        <v>214.70000000000002</v>
      </c>
      <c r="F60" s="12">
        <v>25.5</v>
      </c>
      <c r="G60" s="12">
        <v>0</v>
      </c>
      <c r="H60" s="12">
        <v>25.5</v>
      </c>
      <c r="I60" s="7">
        <v>0</v>
      </c>
      <c r="J60" s="7">
        <v>0</v>
      </c>
      <c r="K60" s="7">
        <v>189.20000000000002</v>
      </c>
      <c r="L60" s="7">
        <v>946</v>
      </c>
      <c r="M60" s="7">
        <v>11.877037727061014</v>
      </c>
      <c r="N60" s="7">
        <v>946</v>
      </c>
      <c r="O60" s="7">
        <v>189.20000000000002</v>
      </c>
      <c r="P60" s="13">
        <v>11.877037727061014</v>
      </c>
    </row>
    <row r="61" spans="1:16">
      <c r="A61" s="16" t="s">
        <v>44</v>
      </c>
      <c r="B61" s="4" t="s">
        <v>45</v>
      </c>
      <c r="C61" s="7">
        <v>8501.1180000000004</v>
      </c>
      <c r="D61" s="12">
        <v>10893.991</v>
      </c>
      <c r="E61" s="12">
        <v>4458.8820000000005</v>
      </c>
      <c r="F61" s="12">
        <v>2924.7428100000006</v>
      </c>
      <c r="G61" s="12">
        <v>0</v>
      </c>
      <c r="H61" s="12">
        <v>2923.7883600000005</v>
      </c>
      <c r="I61" s="7">
        <v>0.95445000000000002</v>
      </c>
      <c r="J61" s="7">
        <v>0</v>
      </c>
      <c r="K61" s="7">
        <v>1534.1391899999999</v>
      </c>
      <c r="L61" s="7">
        <v>7969.2481899999993</v>
      </c>
      <c r="M61" s="7">
        <v>65.593635579501779</v>
      </c>
      <c r="N61" s="7">
        <v>7970.2026399999995</v>
      </c>
      <c r="O61" s="7">
        <v>1535.0936400000001</v>
      </c>
      <c r="P61" s="13">
        <v>65.572229989490637</v>
      </c>
    </row>
    <row r="62" spans="1:16" ht="25.5">
      <c r="A62" s="16" t="s">
        <v>46</v>
      </c>
      <c r="B62" s="4" t="s">
        <v>47</v>
      </c>
      <c r="C62" s="7">
        <v>8501.1180000000004</v>
      </c>
      <c r="D62" s="12">
        <v>10893.991</v>
      </c>
      <c r="E62" s="12">
        <v>4458.8820000000005</v>
      </c>
      <c r="F62" s="12">
        <v>2924.7428100000006</v>
      </c>
      <c r="G62" s="12">
        <v>0</v>
      </c>
      <c r="H62" s="12">
        <v>2923.7883600000005</v>
      </c>
      <c r="I62" s="7">
        <v>0.95445000000000002</v>
      </c>
      <c r="J62" s="7">
        <v>0</v>
      </c>
      <c r="K62" s="7">
        <v>1534.1391899999999</v>
      </c>
      <c r="L62" s="7">
        <v>7969.2481899999993</v>
      </c>
      <c r="M62" s="7">
        <v>65.593635579501779</v>
      </c>
      <c r="N62" s="7">
        <v>7970.2026399999995</v>
      </c>
      <c r="O62" s="7">
        <v>1535.0936400000001</v>
      </c>
      <c r="P62" s="13">
        <v>65.572229989490637</v>
      </c>
    </row>
    <row r="63" spans="1:16" s="5" customFormat="1">
      <c r="A63" s="15" t="s">
        <v>48</v>
      </c>
      <c r="B63" s="8" t="s">
        <v>49</v>
      </c>
      <c r="C63" s="9">
        <v>7901.0910000000003</v>
      </c>
      <c r="D63" s="10">
        <v>14525.046</v>
      </c>
      <c r="E63" s="10">
        <v>7909.2939999999999</v>
      </c>
      <c r="F63" s="10">
        <v>1927.3505700000001</v>
      </c>
      <c r="G63" s="10">
        <v>0</v>
      </c>
      <c r="H63" s="10">
        <v>1927.3475700000001</v>
      </c>
      <c r="I63" s="9">
        <v>3.0000000000000001E-3</v>
      </c>
      <c r="J63" s="9">
        <v>0</v>
      </c>
      <c r="K63" s="9">
        <v>5981.9434299999994</v>
      </c>
      <c r="L63" s="9">
        <v>12597.69543</v>
      </c>
      <c r="M63" s="9">
        <v>24.368174580436637</v>
      </c>
      <c r="N63" s="9">
        <v>12597.69843</v>
      </c>
      <c r="O63" s="9">
        <v>5981.94643</v>
      </c>
      <c r="P63" s="11">
        <v>24.36813665037613</v>
      </c>
    </row>
    <row r="64" spans="1:16">
      <c r="A64" s="16" t="s">
        <v>50</v>
      </c>
      <c r="B64" s="4" t="s">
        <v>51</v>
      </c>
      <c r="C64" s="7">
        <v>0</v>
      </c>
      <c r="D64" s="12">
        <v>10</v>
      </c>
      <c r="E64" s="12">
        <v>10</v>
      </c>
      <c r="F64" s="12">
        <v>8.8000000000000007</v>
      </c>
      <c r="G64" s="12">
        <v>0</v>
      </c>
      <c r="H64" s="12">
        <v>8.8000000000000007</v>
      </c>
      <c r="I64" s="7">
        <v>0</v>
      </c>
      <c r="J64" s="7">
        <v>0</v>
      </c>
      <c r="K64" s="7">
        <v>1.1999999999999993</v>
      </c>
      <c r="L64" s="7">
        <v>1.1999999999999993</v>
      </c>
      <c r="M64" s="7">
        <v>88.000000000000014</v>
      </c>
      <c r="N64" s="7">
        <v>1.1999999999999993</v>
      </c>
      <c r="O64" s="7">
        <v>1.1999999999999993</v>
      </c>
      <c r="P64" s="13">
        <v>88.000000000000014</v>
      </c>
    </row>
    <row r="65" spans="1:16" ht="25.5">
      <c r="A65" s="16" t="s">
        <v>64</v>
      </c>
      <c r="B65" s="4" t="s">
        <v>65</v>
      </c>
      <c r="C65" s="7">
        <v>640</v>
      </c>
      <c r="D65" s="12">
        <v>660</v>
      </c>
      <c r="E65" s="12">
        <v>82.5</v>
      </c>
      <c r="F65" s="12">
        <v>45.288000000000004</v>
      </c>
      <c r="G65" s="12">
        <v>0</v>
      </c>
      <c r="H65" s="12">
        <v>45.288000000000004</v>
      </c>
      <c r="I65" s="7">
        <v>0</v>
      </c>
      <c r="J65" s="7">
        <v>0</v>
      </c>
      <c r="K65" s="7">
        <v>37.211999999999996</v>
      </c>
      <c r="L65" s="7">
        <v>614.71199999999999</v>
      </c>
      <c r="M65" s="7">
        <v>54.894545454545465</v>
      </c>
      <c r="N65" s="7">
        <v>614.71199999999999</v>
      </c>
      <c r="O65" s="7">
        <v>37.211999999999996</v>
      </c>
      <c r="P65" s="13">
        <v>54.894545454545465</v>
      </c>
    </row>
    <row r="66" spans="1:16" ht="25.5">
      <c r="A66" s="16" t="s">
        <v>175</v>
      </c>
      <c r="B66" s="4" t="s">
        <v>176</v>
      </c>
      <c r="C66" s="7">
        <v>0</v>
      </c>
      <c r="D66" s="12">
        <v>90.11</v>
      </c>
      <c r="E66" s="12">
        <v>90.11</v>
      </c>
      <c r="F66" s="12">
        <v>90.100300000000004</v>
      </c>
      <c r="G66" s="12">
        <v>0</v>
      </c>
      <c r="H66" s="12">
        <v>90.100300000000004</v>
      </c>
      <c r="I66" s="7">
        <v>0</v>
      </c>
      <c r="J66" s="7">
        <v>0</v>
      </c>
      <c r="K66" s="7">
        <v>9.6999999999951569E-3</v>
      </c>
      <c r="L66" s="7">
        <v>9.6999999999951569E-3</v>
      </c>
      <c r="M66" s="7">
        <v>99.989235378981249</v>
      </c>
      <c r="N66" s="7">
        <v>9.6999999999951569E-3</v>
      </c>
      <c r="O66" s="7">
        <v>9.6999999999951569E-3</v>
      </c>
      <c r="P66" s="13">
        <v>99.989235378981249</v>
      </c>
    </row>
    <row r="67" spans="1:16" ht="25.5">
      <c r="A67" s="16" t="s">
        <v>177</v>
      </c>
      <c r="B67" s="4" t="s">
        <v>178</v>
      </c>
      <c r="C67" s="7">
        <v>0</v>
      </c>
      <c r="D67" s="12">
        <v>20</v>
      </c>
      <c r="E67" s="12">
        <v>20</v>
      </c>
      <c r="F67" s="12">
        <v>0</v>
      </c>
      <c r="G67" s="12">
        <v>0</v>
      </c>
      <c r="H67" s="12">
        <v>0</v>
      </c>
      <c r="I67" s="7">
        <v>0</v>
      </c>
      <c r="J67" s="7">
        <v>0</v>
      </c>
      <c r="K67" s="7">
        <v>20</v>
      </c>
      <c r="L67" s="7">
        <v>20</v>
      </c>
      <c r="M67" s="7">
        <v>0</v>
      </c>
      <c r="N67" s="7">
        <v>20</v>
      </c>
      <c r="O67" s="7">
        <v>20</v>
      </c>
      <c r="P67" s="13">
        <v>0</v>
      </c>
    </row>
    <row r="68" spans="1:16" ht="38.25">
      <c r="A68" s="16" t="s">
        <v>66</v>
      </c>
      <c r="B68" s="4" t="s">
        <v>67</v>
      </c>
      <c r="C68" s="7">
        <v>7079.0910000000003</v>
      </c>
      <c r="D68" s="12">
        <v>13247.785</v>
      </c>
      <c r="E68" s="12">
        <v>7229.5330000000004</v>
      </c>
      <c r="F68" s="12">
        <v>1681.4606000000001</v>
      </c>
      <c r="G68" s="12">
        <v>0</v>
      </c>
      <c r="H68" s="12">
        <v>1681.4576000000002</v>
      </c>
      <c r="I68" s="7">
        <v>3.0000000000000001E-3</v>
      </c>
      <c r="J68" s="7">
        <v>0</v>
      </c>
      <c r="K68" s="7">
        <v>5548.0724</v>
      </c>
      <c r="L68" s="7">
        <v>11566.3244</v>
      </c>
      <c r="M68" s="7">
        <v>23.258218753548814</v>
      </c>
      <c r="N68" s="7">
        <v>11566.3274</v>
      </c>
      <c r="O68" s="7">
        <v>5548.0753999999997</v>
      </c>
      <c r="P68" s="13">
        <v>23.258177257092541</v>
      </c>
    </row>
    <row r="69" spans="1:16" ht="51">
      <c r="A69" s="16" t="s">
        <v>70</v>
      </c>
      <c r="B69" s="4" t="s">
        <v>71</v>
      </c>
      <c r="C69" s="7">
        <v>0</v>
      </c>
      <c r="D69" s="12">
        <v>195.65100000000001</v>
      </c>
      <c r="E69" s="12">
        <v>195.65100000000001</v>
      </c>
      <c r="F69" s="12">
        <v>0</v>
      </c>
      <c r="G69" s="12">
        <v>0</v>
      </c>
      <c r="H69" s="12">
        <v>0</v>
      </c>
      <c r="I69" s="7">
        <v>0</v>
      </c>
      <c r="J69" s="7">
        <v>0</v>
      </c>
      <c r="K69" s="7">
        <v>195.65100000000001</v>
      </c>
      <c r="L69" s="7">
        <v>195.65100000000001</v>
      </c>
      <c r="M69" s="7">
        <v>0</v>
      </c>
      <c r="N69" s="7">
        <v>195.65100000000001</v>
      </c>
      <c r="O69" s="7">
        <v>195.65100000000001</v>
      </c>
      <c r="P69" s="13">
        <v>0</v>
      </c>
    </row>
    <row r="70" spans="1:16" ht="25.5">
      <c r="A70" s="16" t="s">
        <v>179</v>
      </c>
      <c r="B70" s="4" t="s">
        <v>180</v>
      </c>
      <c r="C70" s="7">
        <v>0</v>
      </c>
      <c r="D70" s="12">
        <v>46.2</v>
      </c>
      <c r="E70" s="12">
        <v>46.2</v>
      </c>
      <c r="F70" s="12">
        <v>0</v>
      </c>
      <c r="G70" s="12">
        <v>0</v>
      </c>
      <c r="H70" s="12">
        <v>0</v>
      </c>
      <c r="I70" s="7">
        <v>0</v>
      </c>
      <c r="J70" s="7">
        <v>0</v>
      </c>
      <c r="K70" s="7">
        <v>46.2</v>
      </c>
      <c r="L70" s="7">
        <v>46.2</v>
      </c>
      <c r="M70" s="7">
        <v>0</v>
      </c>
      <c r="N70" s="7">
        <v>46.2</v>
      </c>
      <c r="O70" s="7">
        <v>46.2</v>
      </c>
      <c r="P70" s="13">
        <v>0</v>
      </c>
    </row>
    <row r="71" spans="1:16" ht="25.5">
      <c r="A71" s="16" t="s">
        <v>181</v>
      </c>
      <c r="B71" s="4" t="s">
        <v>182</v>
      </c>
      <c r="C71" s="7">
        <v>30</v>
      </c>
      <c r="D71" s="12">
        <v>101</v>
      </c>
      <c r="E71" s="12">
        <v>81</v>
      </c>
      <c r="F71" s="12">
        <v>0</v>
      </c>
      <c r="G71" s="12">
        <v>0</v>
      </c>
      <c r="H71" s="12">
        <v>0</v>
      </c>
      <c r="I71" s="7">
        <v>0</v>
      </c>
      <c r="J71" s="7">
        <v>0</v>
      </c>
      <c r="K71" s="7">
        <v>81</v>
      </c>
      <c r="L71" s="7">
        <v>101</v>
      </c>
      <c r="M71" s="7">
        <v>0</v>
      </c>
      <c r="N71" s="7">
        <v>101</v>
      </c>
      <c r="O71" s="7">
        <v>81</v>
      </c>
      <c r="P71" s="13">
        <v>0</v>
      </c>
    </row>
    <row r="72" spans="1:16">
      <c r="A72" s="16" t="s">
        <v>183</v>
      </c>
      <c r="B72" s="4" t="s">
        <v>184</v>
      </c>
      <c r="C72" s="7">
        <v>50</v>
      </c>
      <c r="D72" s="12">
        <v>50</v>
      </c>
      <c r="E72" s="12">
        <v>50</v>
      </c>
      <c r="F72" s="12">
        <v>0</v>
      </c>
      <c r="G72" s="12">
        <v>0</v>
      </c>
      <c r="H72" s="12">
        <v>0</v>
      </c>
      <c r="I72" s="7">
        <v>0</v>
      </c>
      <c r="J72" s="7">
        <v>0</v>
      </c>
      <c r="K72" s="7">
        <v>50</v>
      </c>
      <c r="L72" s="7">
        <v>50</v>
      </c>
      <c r="M72" s="7">
        <v>0</v>
      </c>
      <c r="N72" s="7">
        <v>50</v>
      </c>
      <c r="O72" s="7">
        <v>50</v>
      </c>
      <c r="P72" s="13">
        <v>0</v>
      </c>
    </row>
    <row r="73" spans="1:16" ht="25.5">
      <c r="A73" s="16" t="s">
        <v>185</v>
      </c>
      <c r="B73" s="4" t="s">
        <v>186</v>
      </c>
      <c r="C73" s="7">
        <v>102</v>
      </c>
      <c r="D73" s="12">
        <v>102</v>
      </c>
      <c r="E73" s="12">
        <v>102</v>
      </c>
      <c r="F73" s="12">
        <v>101.70167000000001</v>
      </c>
      <c r="G73" s="12">
        <v>0</v>
      </c>
      <c r="H73" s="12">
        <v>101.70167000000001</v>
      </c>
      <c r="I73" s="7">
        <v>0</v>
      </c>
      <c r="J73" s="7">
        <v>0</v>
      </c>
      <c r="K73" s="7">
        <v>0.29832999999999288</v>
      </c>
      <c r="L73" s="7">
        <v>0.29832999999999288</v>
      </c>
      <c r="M73" s="7">
        <v>99.707519607843139</v>
      </c>
      <c r="N73" s="7">
        <v>0.29832999999999288</v>
      </c>
      <c r="O73" s="7">
        <v>0.29832999999999288</v>
      </c>
      <c r="P73" s="13">
        <v>99.707519607843139</v>
      </c>
    </row>
    <row r="74" spans="1:16" ht="25.5">
      <c r="A74" s="16" t="s">
        <v>187</v>
      </c>
      <c r="B74" s="4" t="s">
        <v>188</v>
      </c>
      <c r="C74" s="7">
        <v>0</v>
      </c>
      <c r="D74" s="12">
        <v>2.3000000000000003</v>
      </c>
      <c r="E74" s="12">
        <v>2.3000000000000003</v>
      </c>
      <c r="F74" s="12">
        <v>0</v>
      </c>
      <c r="G74" s="12">
        <v>0</v>
      </c>
      <c r="H74" s="12">
        <v>0</v>
      </c>
      <c r="I74" s="7">
        <v>0</v>
      </c>
      <c r="J74" s="7">
        <v>0</v>
      </c>
      <c r="K74" s="7">
        <v>2.3000000000000003</v>
      </c>
      <c r="L74" s="7">
        <v>2.3000000000000003</v>
      </c>
      <c r="M74" s="7">
        <v>0</v>
      </c>
      <c r="N74" s="7">
        <v>2.3000000000000003</v>
      </c>
      <c r="O74" s="7">
        <v>2.3000000000000003</v>
      </c>
      <c r="P74" s="13">
        <v>0</v>
      </c>
    </row>
    <row r="75" spans="1:16" s="5" customFormat="1">
      <c r="A75" s="15" t="s">
        <v>74</v>
      </c>
      <c r="B75" s="8" t="s">
        <v>75</v>
      </c>
      <c r="C75" s="9">
        <v>2192.8999999999996</v>
      </c>
      <c r="D75" s="10">
        <v>2794.6899999999996</v>
      </c>
      <c r="E75" s="10">
        <v>998.99</v>
      </c>
      <c r="F75" s="10">
        <v>110.54940999999999</v>
      </c>
      <c r="G75" s="10">
        <v>0</v>
      </c>
      <c r="H75" s="10">
        <v>110.54940999999999</v>
      </c>
      <c r="I75" s="9">
        <v>0</v>
      </c>
      <c r="J75" s="9">
        <v>0</v>
      </c>
      <c r="K75" s="9">
        <v>888.44059000000004</v>
      </c>
      <c r="L75" s="9">
        <v>2684.1405899999995</v>
      </c>
      <c r="M75" s="9">
        <v>11.066117778956745</v>
      </c>
      <c r="N75" s="9">
        <v>2684.1405899999995</v>
      </c>
      <c r="O75" s="9">
        <v>888.44059000000004</v>
      </c>
      <c r="P75" s="11">
        <v>11.066117778956745</v>
      </c>
    </row>
    <row r="76" spans="1:16" ht="25.5">
      <c r="A76" s="16" t="s">
        <v>189</v>
      </c>
      <c r="B76" s="4" t="s">
        <v>190</v>
      </c>
      <c r="C76" s="7">
        <v>0</v>
      </c>
      <c r="D76" s="12">
        <v>50</v>
      </c>
      <c r="E76" s="12">
        <v>50</v>
      </c>
      <c r="F76" s="12">
        <v>0</v>
      </c>
      <c r="G76" s="12">
        <v>0</v>
      </c>
      <c r="H76" s="12">
        <v>0</v>
      </c>
      <c r="I76" s="7">
        <v>0</v>
      </c>
      <c r="J76" s="7">
        <v>0</v>
      </c>
      <c r="K76" s="7">
        <v>50</v>
      </c>
      <c r="L76" s="7">
        <v>50</v>
      </c>
      <c r="M76" s="7">
        <v>0</v>
      </c>
      <c r="N76" s="7">
        <v>50</v>
      </c>
      <c r="O76" s="7">
        <v>50</v>
      </c>
      <c r="P76" s="13">
        <v>0</v>
      </c>
    </row>
    <row r="77" spans="1:16" ht="25.5">
      <c r="A77" s="16" t="s">
        <v>191</v>
      </c>
      <c r="B77" s="4" t="s">
        <v>192</v>
      </c>
      <c r="C77" s="7">
        <v>109.7</v>
      </c>
      <c r="D77" s="12">
        <v>338.5</v>
      </c>
      <c r="E77" s="12">
        <v>255.8</v>
      </c>
      <c r="F77" s="12">
        <v>16.859909999999999</v>
      </c>
      <c r="G77" s="12">
        <v>0</v>
      </c>
      <c r="H77" s="12">
        <v>16.859909999999999</v>
      </c>
      <c r="I77" s="7">
        <v>0</v>
      </c>
      <c r="J77" s="7">
        <v>0</v>
      </c>
      <c r="K77" s="7">
        <v>238.94009</v>
      </c>
      <c r="L77" s="7">
        <v>321.64008999999999</v>
      </c>
      <c r="M77" s="7">
        <v>6.5910516028146988</v>
      </c>
      <c r="N77" s="7">
        <v>321.64008999999999</v>
      </c>
      <c r="O77" s="7">
        <v>238.94009</v>
      </c>
      <c r="P77" s="13">
        <v>6.5910516028146988</v>
      </c>
    </row>
    <row r="78" spans="1:16" ht="25.5">
      <c r="A78" s="16" t="s">
        <v>76</v>
      </c>
      <c r="B78" s="4" t="s">
        <v>77</v>
      </c>
      <c r="C78" s="7">
        <v>0</v>
      </c>
      <c r="D78" s="12">
        <v>272.99</v>
      </c>
      <c r="E78" s="12">
        <v>272.99</v>
      </c>
      <c r="F78" s="12">
        <v>93.689499999999995</v>
      </c>
      <c r="G78" s="12">
        <v>0</v>
      </c>
      <c r="H78" s="12">
        <v>93.689499999999995</v>
      </c>
      <c r="I78" s="7">
        <v>0</v>
      </c>
      <c r="J78" s="7">
        <v>0</v>
      </c>
      <c r="K78" s="7">
        <v>179.3005</v>
      </c>
      <c r="L78" s="7">
        <v>179.3005</v>
      </c>
      <c r="M78" s="7">
        <v>34.319755302392025</v>
      </c>
      <c r="N78" s="7">
        <v>179.3005</v>
      </c>
      <c r="O78" s="7">
        <v>179.3005</v>
      </c>
      <c r="P78" s="13">
        <v>34.319755302392025</v>
      </c>
    </row>
    <row r="79" spans="1:16" ht="25.5">
      <c r="A79" s="16" t="s">
        <v>193</v>
      </c>
      <c r="B79" s="4" t="s">
        <v>194</v>
      </c>
      <c r="C79" s="7">
        <v>0</v>
      </c>
      <c r="D79" s="12">
        <v>50</v>
      </c>
      <c r="E79" s="12">
        <v>50</v>
      </c>
      <c r="F79" s="12">
        <v>0</v>
      </c>
      <c r="G79" s="12">
        <v>0</v>
      </c>
      <c r="H79" s="12">
        <v>0</v>
      </c>
      <c r="I79" s="7">
        <v>0</v>
      </c>
      <c r="J79" s="7">
        <v>0</v>
      </c>
      <c r="K79" s="7">
        <v>50</v>
      </c>
      <c r="L79" s="7">
        <v>50</v>
      </c>
      <c r="M79" s="7">
        <v>0</v>
      </c>
      <c r="N79" s="7">
        <v>50</v>
      </c>
      <c r="O79" s="7">
        <v>50</v>
      </c>
      <c r="P79" s="13">
        <v>0</v>
      </c>
    </row>
    <row r="80" spans="1:16">
      <c r="A80" s="16" t="s">
        <v>195</v>
      </c>
      <c r="B80" s="4" t="s">
        <v>196</v>
      </c>
      <c r="C80" s="7">
        <v>2083.1999999999998</v>
      </c>
      <c r="D80" s="12">
        <v>2083.1999999999998</v>
      </c>
      <c r="E80" s="12">
        <v>370.2</v>
      </c>
      <c r="F80" s="12">
        <v>0</v>
      </c>
      <c r="G80" s="12">
        <v>0</v>
      </c>
      <c r="H80" s="12">
        <v>0</v>
      </c>
      <c r="I80" s="7">
        <v>0</v>
      </c>
      <c r="J80" s="7">
        <v>0</v>
      </c>
      <c r="K80" s="7">
        <v>370.2</v>
      </c>
      <c r="L80" s="7">
        <v>2083.1999999999998</v>
      </c>
      <c r="M80" s="7">
        <v>0</v>
      </c>
      <c r="N80" s="7">
        <v>2083.1999999999998</v>
      </c>
      <c r="O80" s="7">
        <v>370.2</v>
      </c>
      <c r="P80" s="13">
        <v>0</v>
      </c>
    </row>
    <row r="81" spans="1:16" s="5" customFormat="1">
      <c r="A81" s="15" t="s">
        <v>82</v>
      </c>
      <c r="B81" s="8" t="s">
        <v>83</v>
      </c>
      <c r="C81" s="9">
        <v>65058</v>
      </c>
      <c r="D81" s="10">
        <v>74320.315999999992</v>
      </c>
      <c r="E81" s="10">
        <v>24606.216000000004</v>
      </c>
      <c r="F81" s="10">
        <v>24260.565000000002</v>
      </c>
      <c r="G81" s="10">
        <v>0</v>
      </c>
      <c r="H81" s="10">
        <v>21780.065000000002</v>
      </c>
      <c r="I81" s="9">
        <v>2480.5</v>
      </c>
      <c r="J81" s="9">
        <v>0</v>
      </c>
      <c r="K81" s="9">
        <v>345.65100000000166</v>
      </c>
      <c r="L81" s="9">
        <v>50059.750999999989</v>
      </c>
      <c r="M81" s="9">
        <v>98.595269585538873</v>
      </c>
      <c r="N81" s="9">
        <v>52540.250999999989</v>
      </c>
      <c r="O81" s="9">
        <v>2826.1510000000017</v>
      </c>
      <c r="P81" s="11">
        <v>88.514483494739693</v>
      </c>
    </row>
    <row r="82" spans="1:16">
      <c r="A82" s="16" t="s">
        <v>197</v>
      </c>
      <c r="B82" s="4" t="s">
        <v>198</v>
      </c>
      <c r="C82" s="7">
        <v>0</v>
      </c>
      <c r="D82" s="12">
        <v>1719</v>
      </c>
      <c r="E82" s="12">
        <v>798.4</v>
      </c>
      <c r="F82" s="12">
        <v>798.4</v>
      </c>
      <c r="G82" s="12">
        <v>0</v>
      </c>
      <c r="H82" s="12">
        <v>798.4</v>
      </c>
      <c r="I82" s="7">
        <v>0</v>
      </c>
      <c r="J82" s="7">
        <v>0</v>
      </c>
      <c r="K82" s="7">
        <v>0</v>
      </c>
      <c r="L82" s="7">
        <v>920.6</v>
      </c>
      <c r="M82" s="7">
        <v>100</v>
      </c>
      <c r="N82" s="7">
        <v>920.6</v>
      </c>
      <c r="O82" s="7">
        <v>0</v>
      </c>
      <c r="P82" s="13">
        <v>100</v>
      </c>
    </row>
    <row r="83" spans="1:16" ht="51">
      <c r="A83" s="16" t="s">
        <v>199</v>
      </c>
      <c r="B83" s="4" t="s">
        <v>200</v>
      </c>
      <c r="C83" s="7">
        <v>65058</v>
      </c>
      <c r="D83" s="12">
        <v>65058</v>
      </c>
      <c r="E83" s="12">
        <v>16264.5</v>
      </c>
      <c r="F83" s="12">
        <v>16264.5</v>
      </c>
      <c r="G83" s="12">
        <v>0</v>
      </c>
      <c r="H83" s="12">
        <v>16264.5</v>
      </c>
      <c r="I83" s="7">
        <v>0</v>
      </c>
      <c r="J83" s="7">
        <v>0</v>
      </c>
      <c r="K83" s="7">
        <v>0</v>
      </c>
      <c r="L83" s="7">
        <v>48793.5</v>
      </c>
      <c r="M83" s="7">
        <v>100</v>
      </c>
      <c r="N83" s="7">
        <v>48793.5</v>
      </c>
      <c r="O83" s="7">
        <v>0</v>
      </c>
      <c r="P83" s="13">
        <v>100</v>
      </c>
    </row>
    <row r="84" spans="1:16" ht="79.5" customHeight="1">
      <c r="A84" s="16" t="s">
        <v>201</v>
      </c>
      <c r="B84" s="4" t="s">
        <v>202</v>
      </c>
      <c r="C84" s="7">
        <v>0</v>
      </c>
      <c r="D84" s="12">
        <v>1500</v>
      </c>
      <c r="E84" s="12">
        <v>1500</v>
      </c>
      <c r="F84" s="12">
        <v>1500</v>
      </c>
      <c r="G84" s="12">
        <v>0</v>
      </c>
      <c r="H84" s="12">
        <v>1500</v>
      </c>
      <c r="I84" s="7">
        <v>0</v>
      </c>
      <c r="J84" s="7">
        <v>0</v>
      </c>
      <c r="K84" s="7">
        <v>0</v>
      </c>
      <c r="L84" s="7">
        <v>0</v>
      </c>
      <c r="M84" s="7">
        <v>100</v>
      </c>
      <c r="N84" s="7">
        <v>0</v>
      </c>
      <c r="O84" s="7">
        <v>0</v>
      </c>
      <c r="P84" s="13">
        <v>100</v>
      </c>
    </row>
    <row r="85" spans="1:16" ht="89.25">
      <c r="A85" s="16" t="s">
        <v>84</v>
      </c>
      <c r="B85" s="4" t="s">
        <v>85</v>
      </c>
      <c r="C85" s="7">
        <v>0</v>
      </c>
      <c r="D85" s="12">
        <v>195.65100000000001</v>
      </c>
      <c r="E85" s="12">
        <v>195.65100000000001</v>
      </c>
      <c r="F85" s="12">
        <v>0</v>
      </c>
      <c r="G85" s="12">
        <v>0</v>
      </c>
      <c r="H85" s="12">
        <v>0</v>
      </c>
      <c r="I85" s="7">
        <v>0</v>
      </c>
      <c r="J85" s="7">
        <v>0</v>
      </c>
      <c r="K85" s="7">
        <v>195.65100000000001</v>
      </c>
      <c r="L85" s="7">
        <v>195.65100000000001</v>
      </c>
      <c r="M85" s="7">
        <v>0</v>
      </c>
      <c r="N85" s="7">
        <v>195.65100000000001</v>
      </c>
      <c r="O85" s="7">
        <v>195.65100000000001</v>
      </c>
      <c r="P85" s="13">
        <v>0</v>
      </c>
    </row>
    <row r="86" spans="1:16">
      <c r="A86" s="16" t="s">
        <v>88</v>
      </c>
      <c r="B86" s="4" t="s">
        <v>89</v>
      </c>
      <c r="C86" s="7">
        <v>0</v>
      </c>
      <c r="D86" s="12">
        <v>395.96500000000003</v>
      </c>
      <c r="E86" s="12">
        <v>395.96500000000003</v>
      </c>
      <c r="F86" s="12">
        <v>395.96500000000003</v>
      </c>
      <c r="G86" s="12">
        <v>0</v>
      </c>
      <c r="H86" s="12">
        <v>395.96500000000003</v>
      </c>
      <c r="I86" s="7">
        <v>0</v>
      </c>
      <c r="J86" s="7">
        <v>0</v>
      </c>
      <c r="K86" s="7">
        <v>0</v>
      </c>
      <c r="L86" s="7">
        <v>0</v>
      </c>
      <c r="M86" s="7">
        <v>100</v>
      </c>
      <c r="N86" s="7">
        <v>0</v>
      </c>
      <c r="O86" s="7">
        <v>0</v>
      </c>
      <c r="P86" s="13">
        <v>100</v>
      </c>
    </row>
    <row r="87" spans="1:16" ht="51">
      <c r="A87" s="16" t="s">
        <v>90</v>
      </c>
      <c r="B87" s="4" t="s">
        <v>91</v>
      </c>
      <c r="C87" s="7">
        <v>0</v>
      </c>
      <c r="D87" s="12">
        <v>5451.7</v>
      </c>
      <c r="E87" s="12">
        <v>5451.7</v>
      </c>
      <c r="F87" s="12">
        <v>5301.7</v>
      </c>
      <c r="G87" s="12">
        <v>0</v>
      </c>
      <c r="H87" s="12">
        <v>2821.2000000000003</v>
      </c>
      <c r="I87" s="7">
        <v>2480.5</v>
      </c>
      <c r="J87" s="7">
        <v>0</v>
      </c>
      <c r="K87" s="7">
        <v>150</v>
      </c>
      <c r="L87" s="7">
        <v>150</v>
      </c>
      <c r="M87" s="7">
        <v>97.248564667901761</v>
      </c>
      <c r="N87" s="7">
        <v>2630.4999999999995</v>
      </c>
      <c r="O87" s="7">
        <v>2630.4999999999995</v>
      </c>
      <c r="P87" s="13">
        <v>51.748995726103786</v>
      </c>
    </row>
    <row r="88" spans="1:16" s="5" customFormat="1">
      <c r="A88" s="18" t="s">
        <v>92</v>
      </c>
      <c r="B88" s="6"/>
      <c r="C88" s="9">
        <v>858323.70199999993</v>
      </c>
      <c r="D88" s="10">
        <v>884596.6579999997</v>
      </c>
      <c r="E88" s="10">
        <v>258147.73700000002</v>
      </c>
      <c r="F88" s="10">
        <v>219780.60751</v>
      </c>
      <c r="G88" s="10">
        <v>0</v>
      </c>
      <c r="H88" s="10">
        <v>208080.12815</v>
      </c>
      <c r="I88" s="9">
        <v>11700.479359999999</v>
      </c>
      <c r="J88" s="9">
        <v>2427.0811400000002</v>
      </c>
      <c r="K88" s="9">
        <v>38367.129490000021</v>
      </c>
      <c r="L88" s="9">
        <v>664816.0504899997</v>
      </c>
      <c r="M88" s="9">
        <v>85.137530184895624</v>
      </c>
      <c r="N88" s="9">
        <v>676516.5298499997</v>
      </c>
      <c r="O88" s="9">
        <v>50067.608850000019</v>
      </c>
      <c r="P88" s="11">
        <v>80.605056069114397</v>
      </c>
    </row>
  </sheetData>
  <mergeCells count="2">
    <mergeCell ref="A3:L3"/>
    <mergeCell ref="A2:P2"/>
  </mergeCells>
  <pageMargins left="0.39" right="0.4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5"/>
  <sheetViews>
    <sheetView topLeftCell="A34" workbookViewId="0">
      <selection activeCell="Q6" sqref="Q6"/>
    </sheetView>
  </sheetViews>
  <sheetFormatPr defaultRowHeight="12.75"/>
  <cols>
    <col min="1" max="1" width="9.140625" style="1"/>
    <col min="2" max="2" width="39.85546875" style="2" customWidth="1"/>
    <col min="3" max="3" width="9.42578125" style="1" hidden="1" customWidth="1"/>
    <col min="4" max="4" width="17.85546875" style="1" customWidth="1"/>
    <col min="5" max="5" width="14.7109375" style="1" hidden="1" customWidth="1"/>
    <col min="6" max="7" width="9.28515625" style="1" hidden="1" customWidth="1"/>
    <col min="8" max="8" width="16.140625" style="1" customWidth="1"/>
    <col min="9" max="10" width="9.28515625" style="1" hidden="1" customWidth="1"/>
    <col min="11" max="12" width="9.42578125" style="1" hidden="1" customWidth="1"/>
    <col min="13" max="13" width="9.28515625" style="1" hidden="1" customWidth="1"/>
    <col min="14" max="15" width="9.42578125" style="1" hidden="1" customWidth="1"/>
    <col min="16" max="16" width="12.140625" style="1" customWidth="1"/>
    <col min="17" max="16384" width="9.140625" style="1"/>
  </cols>
  <sheetData>
    <row r="2" spans="1:16">
      <c r="A2" s="19" t="s">
        <v>93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19" t="s">
        <v>204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6" ht="54" customHeight="1">
      <c r="A5" s="3" t="s">
        <v>0</v>
      </c>
      <c r="B5" s="4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94</v>
      </c>
    </row>
    <row r="6" spans="1:16">
      <c r="A6" s="14"/>
      <c r="B6" s="6" t="s">
        <v>15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5" customFormat="1">
      <c r="A7" s="15" t="s">
        <v>16</v>
      </c>
      <c r="B7" s="8" t="s">
        <v>17</v>
      </c>
      <c r="C7" s="9">
        <v>1400.56</v>
      </c>
      <c r="D7" s="10">
        <v>1567.9159999999999</v>
      </c>
      <c r="E7" s="10">
        <v>552.471</v>
      </c>
      <c r="F7" s="10">
        <v>31</v>
      </c>
      <c r="G7" s="10">
        <v>0</v>
      </c>
      <c r="H7" s="10">
        <v>31</v>
      </c>
      <c r="I7" s="9">
        <v>0</v>
      </c>
      <c r="J7" s="9">
        <v>0</v>
      </c>
      <c r="K7" s="9">
        <f t="shared" ref="K7:K45" si="0">E7-F7</f>
        <v>521.471</v>
      </c>
      <c r="L7" s="9">
        <f t="shared" ref="L7:L45" si="1">D7-F7</f>
        <v>1536.9159999999999</v>
      </c>
      <c r="M7" s="9">
        <f t="shared" ref="M7:M45" si="2">IF(E7=0,0,(F7/E7)*100)</f>
        <v>5.6111542506303502</v>
      </c>
      <c r="N7" s="9">
        <f t="shared" ref="N7:N45" si="3">D7-H7</f>
        <v>1536.9159999999999</v>
      </c>
      <c r="O7" s="9">
        <f t="shared" ref="O7:O45" si="4">E7-H7</f>
        <v>521.471</v>
      </c>
      <c r="P7" s="11">
        <f t="shared" ref="P7" si="5">IF(E7=0,0,(H7/E7)*100)</f>
        <v>5.6111542506303502</v>
      </c>
    </row>
    <row r="8" spans="1:16" ht="63.75">
      <c r="A8" s="16" t="s">
        <v>18</v>
      </c>
      <c r="B8" s="4" t="s">
        <v>19</v>
      </c>
      <c r="C8" s="7">
        <v>1400.56</v>
      </c>
      <c r="D8" s="12">
        <v>1567.9159999999999</v>
      </c>
      <c r="E8" s="12">
        <v>552.471</v>
      </c>
      <c r="F8" s="12">
        <v>31</v>
      </c>
      <c r="G8" s="12">
        <v>0</v>
      </c>
      <c r="H8" s="12">
        <v>31</v>
      </c>
      <c r="I8" s="7">
        <v>0</v>
      </c>
      <c r="J8" s="7">
        <v>0</v>
      </c>
      <c r="K8" s="7">
        <f t="shared" si="0"/>
        <v>521.471</v>
      </c>
      <c r="L8" s="7">
        <f t="shared" si="1"/>
        <v>1536.9159999999999</v>
      </c>
      <c r="M8" s="7">
        <f t="shared" si="2"/>
        <v>5.6111542506303502</v>
      </c>
      <c r="N8" s="7">
        <f t="shared" si="3"/>
        <v>1536.9159999999999</v>
      </c>
      <c r="O8" s="7">
        <f t="shared" si="4"/>
        <v>521.471</v>
      </c>
      <c r="P8" s="13">
        <f>H8/D8*100</f>
        <v>1.9771467349016147</v>
      </c>
    </row>
    <row r="9" spans="1:16" s="5" customFormat="1">
      <c r="A9" s="15" t="s">
        <v>20</v>
      </c>
      <c r="B9" s="8" t="s">
        <v>21</v>
      </c>
      <c r="C9" s="9">
        <v>19210.7</v>
      </c>
      <c r="D9" s="10">
        <v>28342.9</v>
      </c>
      <c r="E9" s="10">
        <v>11760.375</v>
      </c>
      <c r="F9" s="10">
        <v>0</v>
      </c>
      <c r="G9" s="10">
        <v>0</v>
      </c>
      <c r="H9" s="10">
        <v>4425.1590699999997</v>
      </c>
      <c r="I9" s="9">
        <v>0</v>
      </c>
      <c r="J9" s="9">
        <v>0</v>
      </c>
      <c r="K9" s="9">
        <f t="shared" si="0"/>
        <v>11760.375</v>
      </c>
      <c r="L9" s="9">
        <f t="shared" si="1"/>
        <v>28342.9</v>
      </c>
      <c r="M9" s="9">
        <f t="shared" si="2"/>
        <v>0</v>
      </c>
      <c r="N9" s="9">
        <f t="shared" si="3"/>
        <v>23917.74093</v>
      </c>
      <c r="O9" s="9">
        <f t="shared" si="4"/>
        <v>7335.2159300000003</v>
      </c>
      <c r="P9" s="11">
        <f t="shared" ref="P9:P45" si="6">H9/D9*100</f>
        <v>15.612936820156015</v>
      </c>
    </row>
    <row r="10" spans="1:16">
      <c r="A10" s="16" t="s">
        <v>22</v>
      </c>
      <c r="B10" s="4" t="s">
        <v>23</v>
      </c>
      <c r="C10" s="7">
        <v>9708</v>
      </c>
      <c r="D10" s="12">
        <v>10558</v>
      </c>
      <c r="E10" s="12">
        <v>3674.5</v>
      </c>
      <c r="F10" s="12">
        <v>0</v>
      </c>
      <c r="G10" s="12">
        <v>0</v>
      </c>
      <c r="H10" s="12">
        <v>1164.8588400000001</v>
      </c>
      <c r="I10" s="7">
        <v>0</v>
      </c>
      <c r="J10" s="7">
        <v>0</v>
      </c>
      <c r="K10" s="7">
        <f t="shared" si="0"/>
        <v>3674.5</v>
      </c>
      <c r="L10" s="7">
        <f t="shared" si="1"/>
        <v>10558</v>
      </c>
      <c r="M10" s="7">
        <f t="shared" si="2"/>
        <v>0</v>
      </c>
      <c r="N10" s="7">
        <f t="shared" si="3"/>
        <v>9393.1411599999992</v>
      </c>
      <c r="O10" s="7">
        <f t="shared" si="4"/>
        <v>2509.6411600000001</v>
      </c>
      <c r="P10" s="13">
        <f t="shared" si="6"/>
        <v>11.032949801098695</v>
      </c>
    </row>
    <row r="11" spans="1:16" ht="63.75">
      <c r="A11" s="16" t="s">
        <v>24</v>
      </c>
      <c r="B11" s="4" t="s">
        <v>25</v>
      </c>
      <c r="C11" s="7">
        <v>8358</v>
      </c>
      <c r="D11" s="12">
        <v>16640.2</v>
      </c>
      <c r="E11" s="12">
        <v>7802.2</v>
      </c>
      <c r="F11" s="12">
        <v>0</v>
      </c>
      <c r="G11" s="12">
        <v>0</v>
      </c>
      <c r="H11" s="12">
        <v>2694.3620099999998</v>
      </c>
      <c r="I11" s="7">
        <v>0</v>
      </c>
      <c r="J11" s="7">
        <v>0</v>
      </c>
      <c r="K11" s="7">
        <f t="shared" si="0"/>
        <v>7802.2</v>
      </c>
      <c r="L11" s="7">
        <f t="shared" si="1"/>
        <v>16640.2</v>
      </c>
      <c r="M11" s="7">
        <f t="shared" si="2"/>
        <v>0</v>
      </c>
      <c r="N11" s="7">
        <f t="shared" si="3"/>
        <v>13945.83799</v>
      </c>
      <c r="O11" s="7">
        <f t="shared" si="4"/>
        <v>5107.83799</v>
      </c>
      <c r="P11" s="13">
        <f t="shared" si="6"/>
        <v>16.191884773019552</v>
      </c>
    </row>
    <row r="12" spans="1:16" ht="51">
      <c r="A12" s="16" t="s">
        <v>26</v>
      </c>
      <c r="B12" s="4" t="s">
        <v>27</v>
      </c>
      <c r="C12" s="7">
        <v>752.7</v>
      </c>
      <c r="D12" s="12">
        <v>752.7</v>
      </c>
      <c r="E12" s="12">
        <v>188.17500000000001</v>
      </c>
      <c r="F12" s="12">
        <v>0</v>
      </c>
      <c r="G12" s="12">
        <v>0</v>
      </c>
      <c r="H12" s="12">
        <v>364.50208000000003</v>
      </c>
      <c r="I12" s="7">
        <v>0</v>
      </c>
      <c r="J12" s="7">
        <v>0</v>
      </c>
      <c r="K12" s="7">
        <f t="shared" si="0"/>
        <v>188.17500000000001</v>
      </c>
      <c r="L12" s="7">
        <f t="shared" si="1"/>
        <v>752.7</v>
      </c>
      <c r="M12" s="7">
        <f t="shared" si="2"/>
        <v>0</v>
      </c>
      <c r="N12" s="7">
        <f t="shared" si="3"/>
        <v>388.19792000000001</v>
      </c>
      <c r="O12" s="7">
        <f t="shared" si="4"/>
        <v>-176.32708000000002</v>
      </c>
      <c r="P12" s="13">
        <f t="shared" si="6"/>
        <v>48.425943935166735</v>
      </c>
    </row>
    <row r="13" spans="1:16" ht="25.5">
      <c r="A13" s="16" t="s">
        <v>28</v>
      </c>
      <c r="B13" s="4" t="s">
        <v>29</v>
      </c>
      <c r="C13" s="7">
        <v>342</v>
      </c>
      <c r="D13" s="12">
        <v>342</v>
      </c>
      <c r="E13" s="12">
        <v>85.5</v>
      </c>
      <c r="F13" s="12">
        <v>0</v>
      </c>
      <c r="G13" s="12">
        <v>0</v>
      </c>
      <c r="H13" s="12">
        <v>201.43614000000002</v>
      </c>
      <c r="I13" s="7">
        <v>0</v>
      </c>
      <c r="J13" s="7">
        <v>0</v>
      </c>
      <c r="K13" s="7">
        <f t="shared" si="0"/>
        <v>85.5</v>
      </c>
      <c r="L13" s="7">
        <f t="shared" si="1"/>
        <v>342</v>
      </c>
      <c r="M13" s="7">
        <f t="shared" si="2"/>
        <v>0</v>
      </c>
      <c r="N13" s="7">
        <f t="shared" si="3"/>
        <v>140.56385999999998</v>
      </c>
      <c r="O13" s="7">
        <f t="shared" si="4"/>
        <v>-115.93614000000002</v>
      </c>
      <c r="P13" s="13">
        <f t="shared" si="6"/>
        <v>58.899456140350878</v>
      </c>
    </row>
    <row r="14" spans="1:16">
      <c r="A14" s="16" t="s">
        <v>30</v>
      </c>
      <c r="B14" s="4" t="s">
        <v>31</v>
      </c>
      <c r="C14" s="7">
        <v>50</v>
      </c>
      <c r="D14" s="12">
        <v>50</v>
      </c>
      <c r="E14" s="12">
        <v>10</v>
      </c>
      <c r="F14" s="12">
        <v>0</v>
      </c>
      <c r="G14" s="12">
        <v>0</v>
      </c>
      <c r="H14" s="12">
        <v>0</v>
      </c>
      <c r="I14" s="7">
        <v>0</v>
      </c>
      <c r="J14" s="7">
        <v>0</v>
      </c>
      <c r="K14" s="7">
        <f t="shared" si="0"/>
        <v>10</v>
      </c>
      <c r="L14" s="7">
        <f t="shared" si="1"/>
        <v>50</v>
      </c>
      <c r="M14" s="7">
        <f t="shared" si="2"/>
        <v>0</v>
      </c>
      <c r="N14" s="7">
        <f t="shared" si="3"/>
        <v>50</v>
      </c>
      <c r="O14" s="7">
        <f t="shared" si="4"/>
        <v>10</v>
      </c>
      <c r="P14" s="13">
        <f t="shared" si="6"/>
        <v>0</v>
      </c>
    </row>
    <row r="15" spans="1:16" s="5" customFormat="1" ht="18" customHeight="1">
      <c r="A15" s="15" t="s">
        <v>32</v>
      </c>
      <c r="B15" s="8" t="s">
        <v>33</v>
      </c>
      <c r="C15" s="9">
        <v>220</v>
      </c>
      <c r="D15" s="10">
        <v>220</v>
      </c>
      <c r="E15" s="10">
        <v>55</v>
      </c>
      <c r="F15" s="10">
        <v>0</v>
      </c>
      <c r="G15" s="10">
        <v>0</v>
      </c>
      <c r="H15" s="10">
        <v>28.812529999999999</v>
      </c>
      <c r="I15" s="9">
        <v>0</v>
      </c>
      <c r="J15" s="9">
        <v>0</v>
      </c>
      <c r="K15" s="9">
        <f t="shared" si="0"/>
        <v>55</v>
      </c>
      <c r="L15" s="9">
        <f t="shared" si="1"/>
        <v>220</v>
      </c>
      <c r="M15" s="9">
        <f t="shared" si="2"/>
        <v>0</v>
      </c>
      <c r="N15" s="9">
        <f t="shared" si="3"/>
        <v>191.18746999999999</v>
      </c>
      <c r="O15" s="9">
        <f t="shared" si="4"/>
        <v>26.187470000000001</v>
      </c>
      <c r="P15" s="11">
        <f t="shared" si="6"/>
        <v>13.096604545454547</v>
      </c>
    </row>
    <row r="16" spans="1:16" ht="51">
      <c r="A16" s="16" t="s">
        <v>34</v>
      </c>
      <c r="B16" s="4" t="s">
        <v>35</v>
      </c>
      <c r="C16" s="7">
        <v>220</v>
      </c>
      <c r="D16" s="12">
        <v>220</v>
      </c>
      <c r="E16" s="12">
        <v>55</v>
      </c>
      <c r="F16" s="12">
        <v>0</v>
      </c>
      <c r="G16" s="12">
        <v>0</v>
      </c>
      <c r="H16" s="12">
        <v>28.812529999999999</v>
      </c>
      <c r="I16" s="7">
        <v>0</v>
      </c>
      <c r="J16" s="7">
        <v>0</v>
      </c>
      <c r="K16" s="7">
        <f t="shared" si="0"/>
        <v>55</v>
      </c>
      <c r="L16" s="7">
        <f t="shared" si="1"/>
        <v>220</v>
      </c>
      <c r="M16" s="7">
        <f t="shared" si="2"/>
        <v>0</v>
      </c>
      <c r="N16" s="7">
        <f t="shared" si="3"/>
        <v>191.18746999999999</v>
      </c>
      <c r="O16" s="7">
        <f t="shared" si="4"/>
        <v>26.187470000000001</v>
      </c>
      <c r="P16" s="13">
        <f t="shared" si="6"/>
        <v>13.096604545454547</v>
      </c>
    </row>
    <row r="17" spans="1:16" s="5" customFormat="1">
      <c r="A17" s="15" t="s">
        <v>36</v>
      </c>
      <c r="B17" s="8" t="s">
        <v>37</v>
      </c>
      <c r="C17" s="9">
        <v>121.5</v>
      </c>
      <c r="D17" s="10">
        <v>171.5</v>
      </c>
      <c r="E17" s="10">
        <v>50</v>
      </c>
      <c r="F17" s="10">
        <v>0</v>
      </c>
      <c r="G17" s="10">
        <v>0</v>
      </c>
      <c r="H17" s="10">
        <v>8.7555000000000014</v>
      </c>
      <c r="I17" s="9">
        <v>0</v>
      </c>
      <c r="J17" s="9">
        <v>0</v>
      </c>
      <c r="K17" s="9">
        <f t="shared" si="0"/>
        <v>50</v>
      </c>
      <c r="L17" s="9">
        <f t="shared" si="1"/>
        <v>171.5</v>
      </c>
      <c r="M17" s="9">
        <f t="shared" si="2"/>
        <v>0</v>
      </c>
      <c r="N17" s="9">
        <f t="shared" si="3"/>
        <v>162.74449999999999</v>
      </c>
      <c r="O17" s="9">
        <f t="shared" si="4"/>
        <v>41.244500000000002</v>
      </c>
      <c r="P17" s="11">
        <f t="shared" si="6"/>
        <v>5.1052478134110801</v>
      </c>
    </row>
    <row r="18" spans="1:16">
      <c r="A18" s="16" t="s">
        <v>38</v>
      </c>
      <c r="B18" s="4" t="s">
        <v>39</v>
      </c>
      <c r="C18" s="7">
        <v>121.5</v>
      </c>
      <c r="D18" s="12">
        <v>121.5</v>
      </c>
      <c r="E18" s="12">
        <v>0</v>
      </c>
      <c r="F18" s="12">
        <v>0</v>
      </c>
      <c r="G18" s="12">
        <v>0</v>
      </c>
      <c r="H18" s="12">
        <v>4.9785000000000004</v>
      </c>
      <c r="I18" s="7">
        <v>0</v>
      </c>
      <c r="J18" s="7">
        <v>0</v>
      </c>
      <c r="K18" s="7">
        <f t="shared" si="0"/>
        <v>0</v>
      </c>
      <c r="L18" s="7">
        <f t="shared" si="1"/>
        <v>121.5</v>
      </c>
      <c r="M18" s="7">
        <f t="shared" si="2"/>
        <v>0</v>
      </c>
      <c r="N18" s="7">
        <f t="shared" si="3"/>
        <v>116.5215</v>
      </c>
      <c r="O18" s="7">
        <f t="shared" si="4"/>
        <v>-4.9785000000000004</v>
      </c>
      <c r="P18" s="13">
        <f t="shared" si="6"/>
        <v>4.0975308641975312</v>
      </c>
    </row>
    <row r="19" spans="1:16" ht="38.25">
      <c r="A19" s="16" t="s">
        <v>40</v>
      </c>
      <c r="B19" s="4" t="s">
        <v>41</v>
      </c>
      <c r="C19" s="7">
        <v>0</v>
      </c>
      <c r="D19" s="12">
        <v>3.8</v>
      </c>
      <c r="E19" s="12">
        <v>0</v>
      </c>
      <c r="F19" s="12">
        <v>0</v>
      </c>
      <c r="G19" s="12">
        <v>0</v>
      </c>
      <c r="H19" s="12">
        <v>3.7770000000000001</v>
      </c>
      <c r="I19" s="7">
        <v>0</v>
      </c>
      <c r="J19" s="7">
        <v>0</v>
      </c>
      <c r="K19" s="7">
        <f t="shared" si="0"/>
        <v>0</v>
      </c>
      <c r="L19" s="7">
        <f t="shared" si="1"/>
        <v>3.8</v>
      </c>
      <c r="M19" s="7">
        <f t="shared" si="2"/>
        <v>0</v>
      </c>
      <c r="N19" s="7">
        <f t="shared" si="3"/>
        <v>2.2999999999999687E-2</v>
      </c>
      <c r="O19" s="7">
        <f t="shared" si="4"/>
        <v>-3.7770000000000001</v>
      </c>
      <c r="P19" s="13">
        <f t="shared" si="6"/>
        <v>99.394736842105274</v>
      </c>
    </row>
    <row r="20" spans="1:16">
      <c r="A20" s="16" t="s">
        <v>42</v>
      </c>
      <c r="B20" s="4" t="s">
        <v>43</v>
      </c>
      <c r="C20" s="7">
        <v>0</v>
      </c>
      <c r="D20" s="12">
        <v>50</v>
      </c>
      <c r="E20" s="12">
        <v>50</v>
      </c>
      <c r="F20" s="12">
        <v>0</v>
      </c>
      <c r="G20" s="12">
        <v>0</v>
      </c>
      <c r="H20" s="12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50</v>
      </c>
      <c r="M20" s="7">
        <f t="shared" si="2"/>
        <v>0</v>
      </c>
      <c r="N20" s="7">
        <f t="shared" si="3"/>
        <v>50</v>
      </c>
      <c r="O20" s="7">
        <f t="shared" si="4"/>
        <v>50</v>
      </c>
      <c r="P20" s="13">
        <f t="shared" si="6"/>
        <v>0</v>
      </c>
    </row>
    <row r="21" spans="1:16" s="5" customFormat="1">
      <c r="A21" s="15" t="s">
        <v>44</v>
      </c>
      <c r="B21" s="8" t="s">
        <v>45</v>
      </c>
      <c r="C21" s="9">
        <v>3000</v>
      </c>
      <c r="D21" s="10">
        <v>3000</v>
      </c>
      <c r="E21" s="10">
        <v>1320</v>
      </c>
      <c r="F21" s="10">
        <v>0</v>
      </c>
      <c r="G21" s="10">
        <v>0</v>
      </c>
      <c r="H21" s="10">
        <v>0</v>
      </c>
      <c r="I21" s="9">
        <v>0</v>
      </c>
      <c r="J21" s="9">
        <v>0</v>
      </c>
      <c r="K21" s="9">
        <f t="shared" si="0"/>
        <v>1320</v>
      </c>
      <c r="L21" s="9">
        <f t="shared" si="1"/>
        <v>3000</v>
      </c>
      <c r="M21" s="9">
        <f t="shared" si="2"/>
        <v>0</v>
      </c>
      <c r="N21" s="9">
        <f t="shared" si="3"/>
        <v>3000</v>
      </c>
      <c r="O21" s="9">
        <f t="shared" si="4"/>
        <v>1320</v>
      </c>
      <c r="P21" s="11">
        <f t="shared" si="6"/>
        <v>0</v>
      </c>
    </row>
    <row r="22" spans="1:16">
      <c r="A22" s="16" t="s">
        <v>46</v>
      </c>
      <c r="B22" s="4" t="s">
        <v>47</v>
      </c>
      <c r="C22" s="7">
        <v>3000</v>
      </c>
      <c r="D22" s="12">
        <v>3000</v>
      </c>
      <c r="E22" s="12">
        <v>1320</v>
      </c>
      <c r="F22" s="12">
        <v>0</v>
      </c>
      <c r="G22" s="12">
        <v>0</v>
      </c>
      <c r="H22" s="12">
        <v>0</v>
      </c>
      <c r="I22" s="7">
        <v>0</v>
      </c>
      <c r="J22" s="7">
        <v>0</v>
      </c>
      <c r="K22" s="7">
        <f t="shared" si="0"/>
        <v>1320</v>
      </c>
      <c r="L22" s="7">
        <f t="shared" si="1"/>
        <v>3000</v>
      </c>
      <c r="M22" s="7">
        <f t="shared" si="2"/>
        <v>0</v>
      </c>
      <c r="N22" s="7">
        <f t="shared" si="3"/>
        <v>3000</v>
      </c>
      <c r="O22" s="7">
        <f t="shared" si="4"/>
        <v>1320</v>
      </c>
      <c r="P22" s="13">
        <f t="shared" si="6"/>
        <v>0</v>
      </c>
    </row>
    <row r="23" spans="1:16" s="5" customFormat="1">
      <c r="A23" s="15" t="s">
        <v>48</v>
      </c>
      <c r="B23" s="8" t="s">
        <v>49</v>
      </c>
      <c r="C23" s="9">
        <v>18745.846000000001</v>
      </c>
      <c r="D23" s="10">
        <v>34787.841999999997</v>
      </c>
      <c r="E23" s="10">
        <v>13841.068000000001</v>
      </c>
      <c r="F23" s="10">
        <v>2132.9527800000001</v>
      </c>
      <c r="G23" s="10">
        <v>0</v>
      </c>
      <c r="H23" s="10">
        <v>2132.9527800000001</v>
      </c>
      <c r="I23" s="9">
        <v>0</v>
      </c>
      <c r="J23" s="9">
        <v>0</v>
      </c>
      <c r="K23" s="9">
        <f t="shared" si="0"/>
        <v>11708.115220000002</v>
      </c>
      <c r="L23" s="9">
        <f t="shared" si="1"/>
        <v>32654.889219999997</v>
      </c>
      <c r="M23" s="9">
        <f t="shared" si="2"/>
        <v>15.410319348189027</v>
      </c>
      <c r="N23" s="9">
        <f t="shared" si="3"/>
        <v>32654.889219999997</v>
      </c>
      <c r="O23" s="9">
        <f t="shared" si="4"/>
        <v>11708.115220000002</v>
      </c>
      <c r="P23" s="11">
        <f t="shared" si="6"/>
        <v>6.1313167399116058</v>
      </c>
    </row>
    <row r="24" spans="1:16">
      <c r="A24" s="16" t="s">
        <v>50</v>
      </c>
      <c r="B24" s="4" t="s">
        <v>51</v>
      </c>
      <c r="C24" s="7">
        <v>0</v>
      </c>
      <c r="D24" s="12">
        <v>100</v>
      </c>
      <c r="E24" s="12">
        <v>100</v>
      </c>
      <c r="F24" s="12">
        <v>0</v>
      </c>
      <c r="G24" s="12">
        <v>0</v>
      </c>
      <c r="H24" s="12">
        <v>0</v>
      </c>
      <c r="I24" s="7">
        <v>0</v>
      </c>
      <c r="J24" s="7">
        <v>0</v>
      </c>
      <c r="K24" s="7">
        <f t="shared" si="0"/>
        <v>100</v>
      </c>
      <c r="L24" s="7">
        <f t="shared" si="1"/>
        <v>100</v>
      </c>
      <c r="M24" s="7">
        <f t="shared" si="2"/>
        <v>0</v>
      </c>
      <c r="N24" s="7">
        <f t="shared" si="3"/>
        <v>100</v>
      </c>
      <c r="O24" s="7">
        <f t="shared" si="4"/>
        <v>100</v>
      </c>
      <c r="P24" s="13">
        <f t="shared" si="6"/>
        <v>0</v>
      </c>
    </row>
    <row r="25" spans="1:16">
      <c r="A25" s="16" t="s">
        <v>52</v>
      </c>
      <c r="B25" s="4" t="s">
        <v>53</v>
      </c>
      <c r="C25" s="7">
        <v>7750</v>
      </c>
      <c r="D25" s="12">
        <v>7750</v>
      </c>
      <c r="E25" s="12">
        <v>642.95000000000005</v>
      </c>
      <c r="F25" s="12">
        <v>0</v>
      </c>
      <c r="G25" s="12">
        <v>0</v>
      </c>
      <c r="H25" s="12">
        <v>0</v>
      </c>
      <c r="I25" s="7">
        <v>0</v>
      </c>
      <c r="J25" s="7">
        <v>0</v>
      </c>
      <c r="K25" s="7">
        <f t="shared" si="0"/>
        <v>642.95000000000005</v>
      </c>
      <c r="L25" s="7">
        <f t="shared" si="1"/>
        <v>7750</v>
      </c>
      <c r="M25" s="7">
        <f t="shared" si="2"/>
        <v>0</v>
      </c>
      <c r="N25" s="7">
        <f t="shared" si="3"/>
        <v>7750</v>
      </c>
      <c r="O25" s="7">
        <f t="shared" si="4"/>
        <v>642.95000000000005</v>
      </c>
      <c r="P25" s="13">
        <f t="shared" si="6"/>
        <v>0</v>
      </c>
    </row>
    <row r="26" spans="1:16" ht="25.5">
      <c r="A26" s="16" t="s">
        <v>54</v>
      </c>
      <c r="B26" s="4" t="s">
        <v>55</v>
      </c>
      <c r="C26" s="7">
        <v>1030</v>
      </c>
      <c r="D26" s="12">
        <v>1030</v>
      </c>
      <c r="E26" s="12">
        <v>900</v>
      </c>
      <c r="F26" s="12">
        <v>11.991</v>
      </c>
      <c r="G26" s="12">
        <v>0</v>
      </c>
      <c r="H26" s="12">
        <v>11.991</v>
      </c>
      <c r="I26" s="7">
        <v>0</v>
      </c>
      <c r="J26" s="7">
        <v>0</v>
      </c>
      <c r="K26" s="7">
        <f t="shared" si="0"/>
        <v>888.00900000000001</v>
      </c>
      <c r="L26" s="7">
        <f t="shared" si="1"/>
        <v>1018.009</v>
      </c>
      <c r="M26" s="7">
        <f t="shared" si="2"/>
        <v>1.3323333333333334</v>
      </c>
      <c r="N26" s="7">
        <f t="shared" si="3"/>
        <v>1018.009</v>
      </c>
      <c r="O26" s="7">
        <f t="shared" si="4"/>
        <v>888.00900000000001</v>
      </c>
      <c r="P26" s="13">
        <f t="shared" si="6"/>
        <v>1.1641747572815533</v>
      </c>
    </row>
    <row r="27" spans="1:16" ht="25.5">
      <c r="A27" s="16" t="s">
        <v>56</v>
      </c>
      <c r="B27" s="4" t="s">
        <v>57</v>
      </c>
      <c r="C27" s="7">
        <v>2872.8980000000001</v>
      </c>
      <c r="D27" s="12">
        <v>4508.1379999999999</v>
      </c>
      <c r="E27" s="12">
        <v>1885.24</v>
      </c>
      <c r="F27" s="12">
        <v>443.04464000000002</v>
      </c>
      <c r="G27" s="12">
        <v>0</v>
      </c>
      <c r="H27" s="12">
        <v>443.04464000000002</v>
      </c>
      <c r="I27" s="7">
        <v>0</v>
      </c>
      <c r="J27" s="7">
        <v>0</v>
      </c>
      <c r="K27" s="7">
        <f t="shared" si="0"/>
        <v>1442.1953599999999</v>
      </c>
      <c r="L27" s="7">
        <f t="shared" si="1"/>
        <v>4065.0933599999998</v>
      </c>
      <c r="M27" s="7">
        <f t="shared" si="2"/>
        <v>23.500702297850673</v>
      </c>
      <c r="N27" s="7">
        <f t="shared" si="3"/>
        <v>4065.0933599999998</v>
      </c>
      <c r="O27" s="7">
        <f t="shared" si="4"/>
        <v>1442.1953599999999</v>
      </c>
      <c r="P27" s="13">
        <f t="shared" si="6"/>
        <v>9.8276636606953911</v>
      </c>
    </row>
    <row r="28" spans="1:16" ht="25.5">
      <c r="A28" s="16" t="s">
        <v>58</v>
      </c>
      <c r="B28" s="4" t="s">
        <v>59</v>
      </c>
      <c r="C28" s="7">
        <v>0</v>
      </c>
      <c r="D28" s="12">
        <v>60</v>
      </c>
      <c r="E28" s="12">
        <v>60</v>
      </c>
      <c r="F28" s="12">
        <v>59.394059999999996</v>
      </c>
      <c r="G28" s="12">
        <v>0</v>
      </c>
      <c r="H28" s="12">
        <v>59.394059999999996</v>
      </c>
      <c r="I28" s="7">
        <v>0</v>
      </c>
      <c r="J28" s="7">
        <v>0</v>
      </c>
      <c r="K28" s="7">
        <f t="shared" si="0"/>
        <v>0.60594000000000392</v>
      </c>
      <c r="L28" s="7">
        <f t="shared" si="1"/>
        <v>0.60594000000000392</v>
      </c>
      <c r="M28" s="7">
        <f t="shared" si="2"/>
        <v>98.990099999999998</v>
      </c>
      <c r="N28" s="7">
        <f t="shared" si="3"/>
        <v>0.60594000000000392</v>
      </c>
      <c r="O28" s="7">
        <f t="shared" si="4"/>
        <v>0.60594000000000392</v>
      </c>
      <c r="P28" s="13">
        <f t="shared" si="6"/>
        <v>98.990099999999998</v>
      </c>
    </row>
    <row r="29" spans="1:16" ht="38.25">
      <c r="A29" s="16" t="s">
        <v>60</v>
      </c>
      <c r="B29" s="4" t="s">
        <v>61</v>
      </c>
      <c r="C29" s="7">
        <v>0</v>
      </c>
      <c r="D29" s="12">
        <v>500</v>
      </c>
      <c r="E29" s="12">
        <v>500</v>
      </c>
      <c r="F29" s="12">
        <v>0</v>
      </c>
      <c r="G29" s="12">
        <v>0</v>
      </c>
      <c r="H29" s="12">
        <v>0</v>
      </c>
      <c r="I29" s="7">
        <v>0</v>
      </c>
      <c r="J29" s="7">
        <v>0</v>
      </c>
      <c r="K29" s="7">
        <f t="shared" si="0"/>
        <v>500</v>
      </c>
      <c r="L29" s="7">
        <f t="shared" si="1"/>
        <v>500</v>
      </c>
      <c r="M29" s="7">
        <f t="shared" si="2"/>
        <v>0</v>
      </c>
      <c r="N29" s="7">
        <f t="shared" si="3"/>
        <v>500</v>
      </c>
      <c r="O29" s="7">
        <f t="shared" si="4"/>
        <v>500</v>
      </c>
      <c r="P29" s="13">
        <f t="shared" si="6"/>
        <v>0</v>
      </c>
    </row>
    <row r="30" spans="1:16" ht="38.25">
      <c r="A30" s="16" t="s">
        <v>62</v>
      </c>
      <c r="B30" s="4" t="s">
        <v>63</v>
      </c>
      <c r="C30" s="7">
        <v>0</v>
      </c>
      <c r="D30" s="12">
        <v>2539</v>
      </c>
      <c r="E30" s="12">
        <v>2539</v>
      </c>
      <c r="F30" s="12">
        <v>0</v>
      </c>
      <c r="G30" s="12">
        <v>0</v>
      </c>
      <c r="H30" s="12">
        <v>0</v>
      </c>
      <c r="I30" s="7">
        <v>0</v>
      </c>
      <c r="J30" s="7">
        <v>0</v>
      </c>
      <c r="K30" s="7">
        <f t="shared" si="0"/>
        <v>2539</v>
      </c>
      <c r="L30" s="7">
        <f t="shared" si="1"/>
        <v>2539</v>
      </c>
      <c r="M30" s="7">
        <f t="shared" si="2"/>
        <v>0</v>
      </c>
      <c r="N30" s="7">
        <f t="shared" si="3"/>
        <v>2539</v>
      </c>
      <c r="O30" s="7">
        <f t="shared" si="4"/>
        <v>2539</v>
      </c>
      <c r="P30" s="13">
        <f t="shared" si="6"/>
        <v>0</v>
      </c>
    </row>
    <row r="31" spans="1:16" ht="25.5">
      <c r="A31" s="16" t="s">
        <v>64</v>
      </c>
      <c r="B31" s="4" t="s">
        <v>65</v>
      </c>
      <c r="C31" s="7">
        <v>1500</v>
      </c>
      <c r="D31" s="12">
        <v>4378.1000000000004</v>
      </c>
      <c r="E31" s="12">
        <v>3727.7000000000003</v>
      </c>
      <c r="F31" s="12">
        <v>442.99784000000005</v>
      </c>
      <c r="G31" s="12">
        <v>0</v>
      </c>
      <c r="H31" s="12">
        <v>442.99784000000005</v>
      </c>
      <c r="I31" s="7">
        <v>0</v>
      </c>
      <c r="J31" s="7">
        <v>0</v>
      </c>
      <c r="K31" s="7">
        <f t="shared" si="0"/>
        <v>3284.7021600000003</v>
      </c>
      <c r="L31" s="7">
        <f t="shared" si="1"/>
        <v>3935.1021600000004</v>
      </c>
      <c r="M31" s="7">
        <f t="shared" si="2"/>
        <v>11.883945596480403</v>
      </c>
      <c r="N31" s="7">
        <f t="shared" si="3"/>
        <v>3935.1021600000004</v>
      </c>
      <c r="O31" s="7">
        <f t="shared" si="4"/>
        <v>3284.7021600000003</v>
      </c>
      <c r="P31" s="13">
        <f t="shared" si="6"/>
        <v>10.118495237660174</v>
      </c>
    </row>
    <row r="32" spans="1:16" ht="38.25">
      <c r="A32" s="16" t="s">
        <v>66</v>
      </c>
      <c r="B32" s="4" t="s">
        <v>67</v>
      </c>
      <c r="C32" s="7">
        <v>5592.9480000000003</v>
      </c>
      <c r="D32" s="12">
        <v>8905.1039999999994</v>
      </c>
      <c r="E32" s="12">
        <v>2042.6780000000001</v>
      </c>
      <c r="F32" s="12">
        <v>1169.0252399999999</v>
      </c>
      <c r="G32" s="12">
        <v>0</v>
      </c>
      <c r="H32" s="12">
        <v>1169.0252399999999</v>
      </c>
      <c r="I32" s="7">
        <v>0</v>
      </c>
      <c r="J32" s="7">
        <v>0</v>
      </c>
      <c r="K32" s="7">
        <f t="shared" si="0"/>
        <v>873.65276000000017</v>
      </c>
      <c r="L32" s="7">
        <f t="shared" si="1"/>
        <v>7736.0787599999994</v>
      </c>
      <c r="M32" s="7">
        <f t="shared" si="2"/>
        <v>57.230030381685218</v>
      </c>
      <c r="N32" s="7">
        <f t="shared" si="3"/>
        <v>7736.0787599999994</v>
      </c>
      <c r="O32" s="7">
        <f t="shared" si="4"/>
        <v>873.65276000000017</v>
      </c>
      <c r="P32" s="13">
        <f t="shared" si="6"/>
        <v>13.1275866065124</v>
      </c>
    </row>
    <row r="33" spans="1:16" ht="38.25">
      <c r="A33" s="16" t="s">
        <v>68</v>
      </c>
      <c r="B33" s="4" t="s">
        <v>69</v>
      </c>
      <c r="C33" s="7">
        <v>0</v>
      </c>
      <c r="D33" s="12">
        <v>4911</v>
      </c>
      <c r="E33" s="12">
        <v>1337</v>
      </c>
      <c r="F33" s="12">
        <v>0</v>
      </c>
      <c r="G33" s="12">
        <v>0</v>
      </c>
      <c r="H33" s="12">
        <v>0</v>
      </c>
      <c r="I33" s="7">
        <v>0</v>
      </c>
      <c r="J33" s="7">
        <v>0</v>
      </c>
      <c r="K33" s="7">
        <f t="shared" si="0"/>
        <v>1337</v>
      </c>
      <c r="L33" s="7">
        <f t="shared" si="1"/>
        <v>4911</v>
      </c>
      <c r="M33" s="7">
        <f t="shared" si="2"/>
        <v>0</v>
      </c>
      <c r="N33" s="7">
        <f t="shared" si="3"/>
        <v>4911</v>
      </c>
      <c r="O33" s="7">
        <f t="shared" si="4"/>
        <v>1337</v>
      </c>
      <c r="P33" s="13">
        <f t="shared" si="6"/>
        <v>0</v>
      </c>
    </row>
    <row r="34" spans="1:16" ht="38.25">
      <c r="A34" s="16" t="s">
        <v>70</v>
      </c>
      <c r="B34" s="4" t="s">
        <v>71</v>
      </c>
      <c r="C34" s="7">
        <v>0</v>
      </c>
      <c r="D34" s="12">
        <v>100</v>
      </c>
      <c r="E34" s="12">
        <v>100</v>
      </c>
      <c r="F34" s="12">
        <v>0</v>
      </c>
      <c r="G34" s="12">
        <v>0</v>
      </c>
      <c r="H34" s="12">
        <v>0</v>
      </c>
      <c r="I34" s="7">
        <v>0</v>
      </c>
      <c r="J34" s="7">
        <v>0</v>
      </c>
      <c r="K34" s="7">
        <f t="shared" si="0"/>
        <v>100</v>
      </c>
      <c r="L34" s="7">
        <f t="shared" si="1"/>
        <v>100</v>
      </c>
      <c r="M34" s="7">
        <f t="shared" si="2"/>
        <v>0</v>
      </c>
      <c r="N34" s="7">
        <f t="shared" si="3"/>
        <v>100</v>
      </c>
      <c r="O34" s="7">
        <f t="shared" si="4"/>
        <v>100</v>
      </c>
      <c r="P34" s="13">
        <f t="shared" si="6"/>
        <v>0</v>
      </c>
    </row>
    <row r="35" spans="1:16" ht="60" customHeight="1">
      <c r="A35" s="16" t="s">
        <v>72</v>
      </c>
      <c r="B35" s="4" t="s">
        <v>73</v>
      </c>
      <c r="C35" s="7">
        <v>0</v>
      </c>
      <c r="D35" s="12">
        <v>6.5</v>
      </c>
      <c r="E35" s="12">
        <v>6.5</v>
      </c>
      <c r="F35" s="12">
        <v>6.5</v>
      </c>
      <c r="G35" s="12">
        <v>0</v>
      </c>
      <c r="H35" s="12">
        <v>6.5</v>
      </c>
      <c r="I35" s="7">
        <v>0</v>
      </c>
      <c r="J35" s="7">
        <v>0</v>
      </c>
      <c r="K35" s="7">
        <f t="shared" si="0"/>
        <v>0</v>
      </c>
      <c r="L35" s="7">
        <f t="shared" si="1"/>
        <v>0</v>
      </c>
      <c r="M35" s="7">
        <f t="shared" si="2"/>
        <v>100</v>
      </c>
      <c r="N35" s="7">
        <f t="shared" si="3"/>
        <v>0</v>
      </c>
      <c r="O35" s="7">
        <f t="shared" si="4"/>
        <v>0</v>
      </c>
      <c r="P35" s="13">
        <f t="shared" si="6"/>
        <v>100</v>
      </c>
    </row>
    <row r="36" spans="1:16" s="5" customFormat="1">
      <c r="A36" s="15" t="s">
        <v>74</v>
      </c>
      <c r="B36" s="8" t="s">
        <v>75</v>
      </c>
      <c r="C36" s="9">
        <v>172</v>
      </c>
      <c r="D36" s="10">
        <v>1336.066</v>
      </c>
      <c r="E36" s="10">
        <v>1195.346</v>
      </c>
      <c r="F36" s="10">
        <v>605.77657000000011</v>
      </c>
      <c r="G36" s="10">
        <v>0</v>
      </c>
      <c r="H36" s="10">
        <v>407.77656999999999</v>
      </c>
      <c r="I36" s="9">
        <v>198</v>
      </c>
      <c r="J36" s="9">
        <v>0</v>
      </c>
      <c r="K36" s="9">
        <f t="shared" si="0"/>
        <v>589.5694299999999</v>
      </c>
      <c r="L36" s="9">
        <f t="shared" si="1"/>
        <v>730.28942999999992</v>
      </c>
      <c r="M36" s="9">
        <f t="shared" si="2"/>
        <v>50.67792672581831</v>
      </c>
      <c r="N36" s="9">
        <f t="shared" si="3"/>
        <v>928.28943000000004</v>
      </c>
      <c r="O36" s="9">
        <f t="shared" si="4"/>
        <v>787.56943000000001</v>
      </c>
      <c r="P36" s="11">
        <f t="shared" si="6"/>
        <v>30.520690594626309</v>
      </c>
    </row>
    <row r="37" spans="1:16" ht="25.5">
      <c r="A37" s="16" t="s">
        <v>76</v>
      </c>
      <c r="B37" s="4" t="s">
        <v>77</v>
      </c>
      <c r="C37" s="7">
        <v>15</v>
      </c>
      <c r="D37" s="12">
        <v>1029.066</v>
      </c>
      <c r="E37" s="12">
        <v>1014.066</v>
      </c>
      <c r="F37" s="12">
        <v>605.77657000000011</v>
      </c>
      <c r="G37" s="12">
        <v>0</v>
      </c>
      <c r="H37" s="12">
        <v>407.77656999999999</v>
      </c>
      <c r="I37" s="7">
        <v>198</v>
      </c>
      <c r="J37" s="7">
        <v>0</v>
      </c>
      <c r="K37" s="7">
        <f t="shared" si="0"/>
        <v>408.28942999999992</v>
      </c>
      <c r="L37" s="7">
        <f t="shared" si="1"/>
        <v>423.28942999999992</v>
      </c>
      <c r="M37" s="7">
        <f t="shared" si="2"/>
        <v>59.737390860160986</v>
      </c>
      <c r="N37" s="7">
        <f t="shared" si="3"/>
        <v>621.28943000000004</v>
      </c>
      <c r="O37" s="7">
        <f t="shared" si="4"/>
        <v>606.28943000000004</v>
      </c>
      <c r="P37" s="13">
        <f t="shared" si="6"/>
        <v>39.625890856368784</v>
      </c>
    </row>
    <row r="38" spans="1:16">
      <c r="A38" s="16" t="s">
        <v>78</v>
      </c>
      <c r="B38" s="4" t="s">
        <v>79</v>
      </c>
      <c r="C38" s="7">
        <v>0</v>
      </c>
      <c r="D38" s="12">
        <v>150</v>
      </c>
      <c r="E38" s="12">
        <v>150</v>
      </c>
      <c r="F38" s="12">
        <v>0</v>
      </c>
      <c r="G38" s="12">
        <v>0</v>
      </c>
      <c r="H38" s="12">
        <v>0</v>
      </c>
      <c r="I38" s="7">
        <v>0</v>
      </c>
      <c r="J38" s="7">
        <v>0</v>
      </c>
      <c r="K38" s="7">
        <f t="shared" si="0"/>
        <v>150</v>
      </c>
      <c r="L38" s="7">
        <f t="shared" si="1"/>
        <v>150</v>
      </c>
      <c r="M38" s="7">
        <f t="shared" si="2"/>
        <v>0</v>
      </c>
      <c r="N38" s="7">
        <f t="shared" si="3"/>
        <v>150</v>
      </c>
      <c r="O38" s="7">
        <f t="shared" si="4"/>
        <v>150</v>
      </c>
      <c r="P38" s="13">
        <f t="shared" si="6"/>
        <v>0</v>
      </c>
    </row>
    <row r="39" spans="1:16" ht="25.5">
      <c r="A39" s="16" t="s">
        <v>80</v>
      </c>
      <c r="B39" s="4" t="s">
        <v>81</v>
      </c>
      <c r="C39" s="7">
        <v>157</v>
      </c>
      <c r="D39" s="12">
        <v>157</v>
      </c>
      <c r="E39" s="12">
        <v>31.28</v>
      </c>
      <c r="F39" s="12">
        <v>0</v>
      </c>
      <c r="G39" s="12">
        <v>0</v>
      </c>
      <c r="H39" s="12">
        <v>0</v>
      </c>
      <c r="I39" s="7">
        <v>0</v>
      </c>
      <c r="J39" s="7">
        <v>0</v>
      </c>
      <c r="K39" s="7">
        <f t="shared" si="0"/>
        <v>31.28</v>
      </c>
      <c r="L39" s="7">
        <f t="shared" si="1"/>
        <v>157</v>
      </c>
      <c r="M39" s="7">
        <f t="shared" si="2"/>
        <v>0</v>
      </c>
      <c r="N39" s="7">
        <f t="shared" si="3"/>
        <v>157</v>
      </c>
      <c r="O39" s="7">
        <f t="shared" si="4"/>
        <v>31.28</v>
      </c>
      <c r="P39" s="13">
        <f t="shared" si="6"/>
        <v>0</v>
      </c>
    </row>
    <row r="40" spans="1:16" s="5" customFormat="1">
      <c r="A40" s="15" t="s">
        <v>82</v>
      </c>
      <c r="B40" s="8" t="s">
        <v>83</v>
      </c>
      <c r="C40" s="9">
        <v>0</v>
      </c>
      <c r="D40" s="10">
        <v>3077</v>
      </c>
      <c r="E40" s="10">
        <v>3077</v>
      </c>
      <c r="F40" s="10">
        <v>117</v>
      </c>
      <c r="G40" s="10">
        <v>0</v>
      </c>
      <c r="H40" s="10">
        <v>25</v>
      </c>
      <c r="I40" s="9">
        <v>92</v>
      </c>
      <c r="J40" s="9">
        <v>0</v>
      </c>
      <c r="K40" s="9">
        <f t="shared" si="0"/>
        <v>2960</v>
      </c>
      <c r="L40" s="9">
        <f t="shared" si="1"/>
        <v>2960</v>
      </c>
      <c r="M40" s="9">
        <f t="shared" si="2"/>
        <v>3.8024049398765034</v>
      </c>
      <c r="N40" s="9">
        <f t="shared" si="3"/>
        <v>3052</v>
      </c>
      <c r="O40" s="9">
        <f t="shared" si="4"/>
        <v>3052</v>
      </c>
      <c r="P40" s="11">
        <f t="shared" si="6"/>
        <v>0.81247968800779979</v>
      </c>
    </row>
    <row r="41" spans="1:16" ht="76.5">
      <c r="A41" s="16" t="s">
        <v>84</v>
      </c>
      <c r="B41" s="4" t="s">
        <v>85</v>
      </c>
      <c r="C41" s="7">
        <v>0</v>
      </c>
      <c r="D41" s="12">
        <v>100</v>
      </c>
      <c r="E41" s="12">
        <v>100</v>
      </c>
      <c r="F41" s="12">
        <v>0</v>
      </c>
      <c r="G41" s="12">
        <v>0</v>
      </c>
      <c r="H41" s="12">
        <v>0</v>
      </c>
      <c r="I41" s="7">
        <v>0</v>
      </c>
      <c r="J41" s="7">
        <v>0</v>
      </c>
      <c r="K41" s="7">
        <f t="shared" si="0"/>
        <v>100</v>
      </c>
      <c r="L41" s="7">
        <f t="shared" si="1"/>
        <v>100</v>
      </c>
      <c r="M41" s="7">
        <f t="shared" si="2"/>
        <v>0</v>
      </c>
      <c r="N41" s="7">
        <f t="shared" si="3"/>
        <v>100</v>
      </c>
      <c r="O41" s="7">
        <f t="shared" si="4"/>
        <v>100</v>
      </c>
      <c r="P41" s="13">
        <f t="shared" si="6"/>
        <v>0</v>
      </c>
    </row>
    <row r="42" spans="1:16" ht="25.5">
      <c r="A42" s="16" t="s">
        <v>86</v>
      </c>
      <c r="B42" s="4" t="s">
        <v>87</v>
      </c>
      <c r="C42" s="7">
        <v>0</v>
      </c>
      <c r="D42" s="12">
        <v>500</v>
      </c>
      <c r="E42" s="12">
        <v>500</v>
      </c>
      <c r="F42" s="12">
        <v>0</v>
      </c>
      <c r="G42" s="12">
        <v>0</v>
      </c>
      <c r="H42" s="12">
        <v>0</v>
      </c>
      <c r="I42" s="7">
        <v>0</v>
      </c>
      <c r="J42" s="7">
        <v>0</v>
      </c>
      <c r="K42" s="7">
        <f t="shared" si="0"/>
        <v>500</v>
      </c>
      <c r="L42" s="7">
        <f t="shared" si="1"/>
        <v>500</v>
      </c>
      <c r="M42" s="7">
        <f t="shared" si="2"/>
        <v>0</v>
      </c>
      <c r="N42" s="7">
        <f t="shared" si="3"/>
        <v>500</v>
      </c>
      <c r="O42" s="7">
        <f t="shared" si="4"/>
        <v>500</v>
      </c>
      <c r="P42" s="13">
        <f t="shared" si="6"/>
        <v>0</v>
      </c>
    </row>
    <row r="43" spans="1:16">
      <c r="A43" s="16" t="s">
        <v>88</v>
      </c>
      <c r="B43" s="4" t="s">
        <v>89</v>
      </c>
      <c r="C43" s="7">
        <v>0</v>
      </c>
      <c r="D43" s="12">
        <v>2300</v>
      </c>
      <c r="E43" s="12">
        <v>2300</v>
      </c>
      <c r="F43" s="12">
        <v>0</v>
      </c>
      <c r="G43" s="12">
        <v>0</v>
      </c>
      <c r="H43" s="12">
        <v>0</v>
      </c>
      <c r="I43" s="7">
        <v>0</v>
      </c>
      <c r="J43" s="7">
        <v>0</v>
      </c>
      <c r="K43" s="7">
        <f t="shared" si="0"/>
        <v>2300</v>
      </c>
      <c r="L43" s="7">
        <f t="shared" si="1"/>
        <v>2300</v>
      </c>
      <c r="M43" s="7">
        <f t="shared" si="2"/>
        <v>0</v>
      </c>
      <c r="N43" s="7">
        <f t="shared" si="3"/>
        <v>2300</v>
      </c>
      <c r="O43" s="7">
        <f t="shared" si="4"/>
        <v>2300</v>
      </c>
      <c r="P43" s="13">
        <f t="shared" si="6"/>
        <v>0</v>
      </c>
    </row>
    <row r="44" spans="1:16" ht="38.25">
      <c r="A44" s="16" t="s">
        <v>90</v>
      </c>
      <c r="B44" s="4" t="s">
        <v>91</v>
      </c>
      <c r="C44" s="7">
        <v>0</v>
      </c>
      <c r="D44" s="12">
        <v>177</v>
      </c>
      <c r="E44" s="12">
        <v>177</v>
      </c>
      <c r="F44" s="12">
        <v>117</v>
      </c>
      <c r="G44" s="12">
        <v>0</v>
      </c>
      <c r="H44" s="12">
        <v>25</v>
      </c>
      <c r="I44" s="7">
        <v>92</v>
      </c>
      <c r="J44" s="7">
        <v>0</v>
      </c>
      <c r="K44" s="7">
        <f t="shared" si="0"/>
        <v>60</v>
      </c>
      <c r="L44" s="7">
        <f t="shared" si="1"/>
        <v>60</v>
      </c>
      <c r="M44" s="7">
        <f t="shared" si="2"/>
        <v>66.101694915254242</v>
      </c>
      <c r="N44" s="7">
        <f t="shared" si="3"/>
        <v>152</v>
      </c>
      <c r="O44" s="7">
        <f t="shared" si="4"/>
        <v>152</v>
      </c>
      <c r="P44" s="13">
        <f t="shared" si="6"/>
        <v>14.124293785310735</v>
      </c>
    </row>
    <row r="45" spans="1:16" s="5" customFormat="1">
      <c r="A45" s="6" t="s">
        <v>92</v>
      </c>
      <c r="B45" s="6"/>
      <c r="C45" s="9">
        <v>42870.606</v>
      </c>
      <c r="D45" s="10">
        <v>72503.224000000002</v>
      </c>
      <c r="E45" s="10">
        <v>31851.26</v>
      </c>
      <c r="F45" s="10">
        <v>2886.7293500000001</v>
      </c>
      <c r="G45" s="10">
        <v>0</v>
      </c>
      <c r="H45" s="10">
        <v>7059.4564499999997</v>
      </c>
      <c r="I45" s="9">
        <v>290</v>
      </c>
      <c r="J45" s="9">
        <v>0</v>
      </c>
      <c r="K45" s="9">
        <f t="shared" si="0"/>
        <v>28964.530649999997</v>
      </c>
      <c r="L45" s="9">
        <f t="shared" si="1"/>
        <v>69616.494650000008</v>
      </c>
      <c r="M45" s="9">
        <f t="shared" si="2"/>
        <v>9.0631559002689386</v>
      </c>
      <c r="N45" s="9">
        <f t="shared" si="3"/>
        <v>65443.767550000004</v>
      </c>
      <c r="O45" s="9">
        <f t="shared" si="4"/>
        <v>24791.803549999997</v>
      </c>
      <c r="P45" s="11">
        <f t="shared" si="6"/>
        <v>9.7367483272192139</v>
      </c>
    </row>
  </sheetData>
  <mergeCells count="2">
    <mergeCell ref="A3:L3"/>
    <mergeCell ref="A2:P2"/>
  </mergeCells>
  <pageMargins left="0.59055118110236227" right="0.59055118110236227" top="0.39370078740157483" bottom="0.39370078740157483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видатки загальний фонд</vt:lpstr>
      <vt:lpstr>видатки 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2019-05-07T10:57:44Z</cp:lastPrinted>
  <dcterms:created xsi:type="dcterms:W3CDTF">2019-05-07T10:47:07Z</dcterms:created>
  <dcterms:modified xsi:type="dcterms:W3CDTF">2019-05-13T07:25:27Z</dcterms:modified>
</cp:coreProperties>
</file>