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980" windowHeight="10620"/>
  </bookViews>
  <sheets>
    <sheet name="дод 3 видатки" sheetId="6" r:id="rId1"/>
  </sheets>
  <definedNames>
    <definedName name="_xlnm.Print_Titles" localSheetId="0">'дод 3 видатки'!$9:$13</definedName>
  </definedNames>
  <calcPr calcId="125725"/>
</workbook>
</file>

<file path=xl/calcChain.xml><?xml version="1.0" encoding="utf-8"?>
<calcChain xmlns="http://schemas.openxmlformats.org/spreadsheetml/2006/main">
  <c r="P102" i="6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F79"/>
  <c r="E79" s="1"/>
  <c r="F76"/>
  <c r="E76" s="1"/>
  <c r="P75"/>
  <c r="P74"/>
  <c r="P73"/>
  <c r="P72"/>
  <c r="P71"/>
  <c r="P70"/>
  <c r="P69"/>
  <c r="P68"/>
  <c r="P67"/>
  <c r="P66"/>
  <c r="P65"/>
  <c r="P64"/>
  <c r="F62"/>
  <c r="E62"/>
  <c r="P62" s="1"/>
  <c r="P61"/>
  <c r="P60"/>
  <c r="P58"/>
  <c r="F58"/>
  <c r="P57"/>
  <c r="P56"/>
  <c r="F54"/>
  <c r="E54"/>
  <c r="P54" s="1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<sst xmlns="http://schemas.openxmlformats.org/spreadsheetml/2006/main" count="267" uniqueCount="231">
  <si>
    <t>РОЗПОДІЛ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</si>
  <si>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</si>
  <si>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</si>
  <si>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</si>
  <si>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</si>
  <si>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</si>
  <si>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</si>
  <si>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</si>
  <si>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</si>
  <si>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</si>
  <si>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</si>
  <si>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</si>
  <si>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</si>
  <si>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</si>
  <si>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</si>
  <si>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</si>
  <si>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</si>
  <si>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0210000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</si>
  <si>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</si>
  <si>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</si>
  <si>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</si>
  <si>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</si>
  <si>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</si>
  <si>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</si>
  <si>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0810</t>
  </si>
  <si>
    <t>5032</t>
  </si>
  <si>
    <t>Фінансова підтримка дитячо-юнацьких спортивних шкіл фізкультурно-спортивних товариств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</si>
  <si>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</si>
  <si>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</si>
  <si>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</si>
  <si>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</si>
  <si>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</si>
  <si>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</si>
  <si>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</si>
  <si>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</si>
  <si>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</si>
  <si>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</si>
  <si>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</si>
  <si>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</si>
  <si>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</si>
  <si>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</si>
  <si>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</si>
  <si>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</si>
  <si>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</si>
  <si>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</si>
  <si>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</si>
  <si>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</si>
  <si>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</si>
  <si>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0611162</t>
  </si>
  <si>
    <t>1162</t>
  </si>
  <si>
    <t>Інші програми та заходи у сфері освіти</t>
  </si>
  <si>
    <t>0615010</t>
  </si>
  <si>
    <t>5010</t>
  </si>
  <si>
    <t>Проведення спортивної роботи в регіоні</t>
  </si>
  <si>
    <t>0615011</t>
  </si>
  <si>
    <t>5011</t>
  </si>
  <si>
    <t>Проведення навчально-тренувальних зборів і змагань з олімпійських видів спорту</t>
  </si>
  <si>
    <t>0615012</t>
  </si>
  <si>
    <t>5012</t>
  </si>
  <si>
    <t>Проведення навчально-тренувальних зборів і змагань з неолімпійських видів спорту</t>
  </si>
  <si>
    <t>0700000</t>
  </si>
  <si>
    <t>0710000</t>
  </si>
  <si>
    <t>0712111</t>
  </si>
  <si>
    <t>0726</t>
  </si>
  <si>
    <t>2111</t>
  </si>
  <si>
    <t>0712144</t>
  </si>
  <si>
    <t>0763</t>
  </si>
  <si>
    <t>2144</t>
  </si>
  <si>
    <t>0712146</t>
  </si>
  <si>
    <t>2146</t>
  </si>
  <si>
    <t>0800000</t>
  </si>
  <si>
    <t>0810000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</si>
  <si>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</si>
  <si>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</si>
  <si>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</si>
  <si>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</si>
  <si>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</si>
  <si>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</si>
  <si>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</si>
  <si>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</si>
  <si>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</si>
  <si>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</si>
  <si>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</si>
  <si>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</si>
  <si>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</si>
  <si>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</si>
  <si>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</si>
  <si>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</si>
  <si>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</si>
  <si>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</si>
  <si>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</si>
  <si>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</si>
  <si>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</si>
  <si>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</si>
  <si>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</si>
  <si>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</si>
  <si>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</si>
  <si>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</si>
  <si>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</si>
  <si>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</si>
  <si>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</si>
  <si>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</si>
  <si>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</si>
  <si>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</si>
  <si>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</si>
  <si>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</si>
  <si>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</si>
  <si>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</si>
  <si>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</si>
  <si>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</si>
  <si>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</si>
  <si>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</si>
  <si>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</si>
  <si>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</si>
  <si>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</si>
  <si>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</si>
  <si>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</si>
  <si>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</si>
  <si>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</si>
  <si>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</si>
  <si>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</si>
  <si>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</si>
  <si>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</si>
  <si>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</si>
  <si>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</si>
  <si>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</si>
  <si>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</si>
  <si>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0813230</t>
  </si>
  <si>
    <t>3230</t>
  </si>
  <si>
    <t>Служба у справах дітей РДА</t>
  </si>
  <si>
    <t>0910000</t>
  </si>
  <si>
    <t>0913110</t>
  </si>
  <si>
    <t>3110</t>
  </si>
  <si>
    <t>Заклади і заходи з питань дітей та їх соціального захисту</t>
  </si>
  <si>
    <t>0913112</t>
  </si>
  <si>
    <t>3112</t>
  </si>
  <si>
    <t>Заходи державної політики з питань дітей та їх соціального захисту</t>
  </si>
  <si>
    <t>1000000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</si>
  <si>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</si>
  <si>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</si>
  <si>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</si>
  <si>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</si>
  <si>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</si>
  <si>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</si>
  <si>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</si>
  <si>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</si>
  <si>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</si>
  <si>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</si>
  <si>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</si>
  <si>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</si>
  <si>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</si>
  <si>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</si>
  <si>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</si>
  <si>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</si>
  <si>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</si>
  <si>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</si>
  <si>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</si>
  <si>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3700000</t>
  </si>
  <si>
    <t>3710000</t>
  </si>
  <si>
    <t>3718700</t>
  </si>
  <si>
    <t>0133</t>
  </si>
  <si>
    <t>8700</t>
  </si>
  <si>
    <t>Резервний фонд</t>
  </si>
  <si>
    <t>3719410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</si>
  <si>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</si>
  <si>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</si>
  <si>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</si>
  <si>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 xml:space="preserve"> </t>
  </si>
  <si>
    <t>видатків Мукачівського районного бюджету на 2019 рік</t>
  </si>
  <si>
    <t>за головними розпорядниками коштів</t>
  </si>
  <si>
    <t>(грн.)</t>
  </si>
  <si>
    <r>
      <t>Мукачівський районний територіальний центр соціального обслуговування (надання соціальних послуг)</t>
    </r>
    <r>
      <rPr>
        <i/>
        <sz val="10"/>
        <color theme="1"/>
        <rFont val="Times New Roman"/>
        <family val="1"/>
        <charset val="204"/>
      </rPr>
      <t xml:space="preserve"> (відповідальний виконавець)</t>
    </r>
  </si>
  <si>
    <r>
      <t>Мукачівський районний центр соціальних служб для сім"ї, дітей та молоді</t>
    </r>
    <r>
      <rPr>
        <i/>
        <sz val="10"/>
        <color theme="1"/>
        <rFont val="Times New Roman"/>
        <family val="1"/>
        <charset val="204"/>
      </rPr>
      <t xml:space="preserve"> (відповідальний виконавець)</t>
    </r>
  </si>
  <si>
    <r>
      <t xml:space="preserve">Районна державна адміністрація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</si>
  <si>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2400000</t>
  </si>
  <si>
    <t>2410000</t>
  </si>
  <si>
    <t>2418311</t>
  </si>
  <si>
    <t>0511</t>
  </si>
  <si>
    <t>Охорона та раціональне використання природних ресурсів</t>
  </si>
  <si>
    <r>
      <t xml:space="preserve">Районна рада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</si>
  <si>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r>
      <t xml:space="preserve">Районна рада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</si>
  <si>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r>
      <t xml:space="preserve">Управління освіти, молоді та спорту РДА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</si>
  <si>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r>
      <t xml:space="preserve">Відділ охорони здоров"я РДА                        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</si>
  <si>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r>
      <t xml:space="preserve">Відділ охорони здоров"я РДА                   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</si>
  <si>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у тому числі за рахунок:</t>
  </si>
  <si>
    <t xml:space="preserve">освітньої субвенції </t>
  </si>
  <si>
    <t>субвенції на надання державної підтримки особам з особливими освітніми потребами</t>
  </si>
  <si>
    <t>коштів районного бюджету:</t>
  </si>
  <si>
    <r>
      <rPr>
        <b/>
        <sz val="10"/>
        <color theme="1"/>
        <rFont val="Times New Roman"/>
        <family val="1"/>
        <charset val="204"/>
      </rPr>
      <t xml:space="preserve">Відділ  агропромислового розвитку РДА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</si>
  <si>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r>
      <t xml:space="preserve">Фінансове управління  РДА (в частині  міжбюджетних трансфертів, резервного фонду)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</si>
  <si>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r>
      <rPr>
        <b/>
        <sz val="10"/>
        <color theme="1"/>
        <rFont val="Times New Roman"/>
        <family val="1"/>
        <charset val="204"/>
      </rPr>
      <t xml:space="preserve">Відділ  агропромислового розвитку РДА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</si>
  <si>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r>
      <t xml:space="preserve">Відділ культури РДА                                    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</si>
  <si>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r>
      <t>Відділ культури РДА</t>
    </r>
    <r>
      <rPr>
        <i/>
        <sz val="10"/>
        <color theme="1"/>
        <rFont val="Times New Roman"/>
        <family val="1"/>
        <charset val="204"/>
      </rPr>
      <t xml:space="preserve">                             (відповідальний виконавець)</t>
    </r>
  </si>
  <si>
    <r>
      <t xml:space="preserve">Фінансове управління РДА                            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</si>
  <si>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r>
      <t xml:space="preserve">Управління соціального захисту населення РДА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</si>
  <si>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r>
      <t xml:space="preserve">Управління соціального захисту населення РДА 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</si>
  <si>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r>
      <t xml:space="preserve">Управління освіти, молоді та спорту РДА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</si>
  <si>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0223104</t>
  </si>
  <si>
    <t>0233121</t>
  </si>
  <si>
    <t>0220000</t>
  </si>
  <si>
    <t>0230000</t>
  </si>
  <si>
    <t xml:space="preserve"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</t>
  </si>
  <si>
    <t>0215032</t>
  </si>
  <si>
    <r>
      <t xml:space="preserve">Районна державна адміністрація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</si>
  <si>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коштів районного бюджету</t>
  </si>
  <si>
    <t>у тому числі за рахунок субвенції з місцевого бюджету на здійснення переданих видатків у сфері охорони здоров’я за рахунок коштів медичної субвенції (цільові видатки на лікування хворих на цукровий діабет для відшкодування вартості препаратів інсуліну)</t>
  </si>
  <si>
    <t>у тому числі за рахунок коштів районного бюджету</t>
  </si>
  <si>
    <t>Усього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</si>
  <si>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</si>
  <si>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</si>
  <si>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</si>
  <si>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</si>
  <si>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</si>
  <si>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субвенції з місцевого бюджету на здійснення переданих видатків у сфері освіти за рахунок коштів освітньої субвенції</t>
  </si>
  <si>
    <t>у тому числі:</t>
  </si>
  <si>
    <t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бюджету, усього:</t>
  </si>
  <si>
    <t>за рахунок коштів районного бюджету, усього:</t>
  </si>
  <si>
    <t>за рахунок субвенції 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бюджету, усього: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</si>
  <si>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обслуговування, усього</t>
  </si>
  <si>
    <t>у тому числі за рахунок коштів обласного бюджету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</si>
  <si>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</si>
  <si>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бюджету, усього:</t>
  </si>
  <si>
    <t>з них, 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бюджету, усього:</t>
  </si>
  <si>
    <t>Відшкодування вартості лікарських засобів для лікування окремих захворювань</t>
  </si>
  <si>
    <t>Централізовані заходи з лікування хворих на цукровий та нецукровий діабет</t>
  </si>
  <si>
    <t>Первинна медична допомога населенню, що надається центрами первинної медичної (медико-санітарної) допомоги</t>
  </si>
  <si>
    <t>Забезпечення діяльності інших закладів у сфері освіти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</si>
  <si>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</si>
  <si>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Додаток 3</t>
  </si>
  <si>
    <t>затверджено рішенням районної ради</t>
  </si>
  <si>
    <t>від  "20" грудня 2018 року №300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</si>
</sst>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8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alignment vertical="top"/>
    </xf>
    <xf numFmtId="0" fontId="14" fillId="0" borderId="0"/>
    <xf numFmtId="0" fontId="11" fillId="0" borderId="0"/>
    <xf numFmtId="0" fontId="9" fillId="0" borderId="0"/>
    <xf numFmtId="0" fontId="9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quotePrefix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164" fontId="1" fillId="0" borderId="1" xfId="0" quotePrefix="1" applyNumberFormat="1" applyFont="1" applyFill="1" applyBorder="1" applyAlignment="1">
      <alignment horizontal="center" vertical="center" wrapText="1"/>
    </xf>
    <xf numFmtId="164" fontId="1" fillId="0" borderId="1" xfId="0" quotePrefix="1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27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22"/>
    <cellStyle name="Обычный" xfId="0" builtinId="0"/>
    <cellStyle name="Обычный 2" xfId="1"/>
    <cellStyle name="Обычный 3" xfId="24"/>
    <cellStyle name="Обычный 4" xfId="25"/>
    <cellStyle name="Обычный 4 2" xfId="26"/>
    <cellStyle name="Стиль 1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1"/>
  <sheetViews>
    <sheetView showZeros="0" tabSelected="1" topLeftCell="C2" workbookViewId="0">
      <selection activeCell="D18" sqref="D18"/>
    </sheetView>
  </sheetViews>
  <sheetFormatPr defaultRowHeight="12.75"/>
  <cols>
    <col min="1" max="1" width="12" style="1" customWidth="1"/>
    <col min="2" max="2" width="9.7109375" style="1" customWidth="1"/>
    <col min="3" max="3" width="9.140625" style="1" customWidth="1"/>
    <col min="4" max="4" width="41.42578125" style="1" customWidth="1"/>
    <col min="5" max="16" width="11.5703125" style="1" customWidth="1"/>
    <col min="17" max="16384" width="9.140625" style="1"/>
  </cols>
  <sheetData>
    <row r="1" spans="1:16" ht="18.75">
      <c r="N1" s="1" t="s">
        <v>228</v>
      </c>
      <c r="P1" s="6"/>
    </row>
    <row r="2" spans="1:16">
      <c r="N2" s="1" t="s">
        <v>229</v>
      </c>
    </row>
    <row r="3" spans="1:16">
      <c r="N3" s="1" t="s">
        <v>230</v>
      </c>
    </row>
    <row r="5" spans="1:16">
      <c r="A5" s="27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>
      <c r="A6" s="27" t="s">
        <v>168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>
      <c r="F7" s="27" t="s">
        <v>169</v>
      </c>
      <c r="G7" s="27"/>
      <c r="H7" s="27"/>
      <c r="I7" s="27"/>
      <c r="P7" s="21" t="s">
        <v>170</v>
      </c>
    </row>
    <row r="8" spans="1:16">
      <c r="F8" s="2"/>
      <c r="P8" s="3"/>
    </row>
    <row r="9" spans="1:16" ht="12.75" customHeight="1">
      <c r="A9" s="29" t="s">
        <v>209</v>
      </c>
      <c r="B9" s="29" t="s">
        <v>210</v>
      </c>
      <c r="C9" s="29" t="s">
        <v>211</v>
      </c>
      <c r="D9" s="23" t="s">
        <v>212</v>
      </c>
      <c r="E9" s="23" t="s">
        <v>1</v>
      </c>
      <c r="F9" s="23"/>
      <c r="G9" s="23"/>
      <c r="H9" s="23"/>
      <c r="I9" s="23"/>
      <c r="J9" s="30" t="s">
        <v>8</v>
      </c>
      <c r="K9" s="31"/>
      <c r="L9" s="31"/>
      <c r="M9" s="31"/>
      <c r="N9" s="31"/>
      <c r="O9" s="31"/>
      <c r="P9" s="23" t="s">
        <v>9</v>
      </c>
    </row>
    <row r="10" spans="1:16">
      <c r="A10" s="23"/>
      <c r="B10" s="23"/>
      <c r="C10" s="23"/>
      <c r="D10" s="23"/>
      <c r="E10" s="23" t="s">
        <v>207</v>
      </c>
      <c r="F10" s="23" t="s">
        <v>3</v>
      </c>
      <c r="G10" s="23" t="s">
        <v>4</v>
      </c>
      <c r="H10" s="23"/>
      <c r="I10" s="23" t="s">
        <v>7</v>
      </c>
      <c r="J10" s="23" t="s">
        <v>207</v>
      </c>
      <c r="K10" s="24" t="s">
        <v>208</v>
      </c>
      <c r="L10" s="23" t="s">
        <v>3</v>
      </c>
      <c r="M10" s="23" t="s">
        <v>4</v>
      </c>
      <c r="N10" s="23"/>
      <c r="O10" s="23" t="s">
        <v>7</v>
      </c>
      <c r="P10" s="23"/>
    </row>
    <row r="11" spans="1:16" ht="12.75" customHeight="1">
      <c r="A11" s="23"/>
      <c r="B11" s="23"/>
      <c r="C11" s="23"/>
      <c r="D11" s="23"/>
      <c r="E11" s="23"/>
      <c r="F11" s="23"/>
      <c r="G11" s="23" t="s">
        <v>5</v>
      </c>
      <c r="H11" s="23" t="s">
        <v>6</v>
      </c>
      <c r="I11" s="23"/>
      <c r="J11" s="23"/>
      <c r="K11" s="25"/>
      <c r="L11" s="23"/>
      <c r="M11" s="23" t="s">
        <v>5</v>
      </c>
      <c r="N11" s="23" t="s">
        <v>6</v>
      </c>
      <c r="O11" s="23"/>
      <c r="P11" s="23"/>
    </row>
    <row r="12" spans="1:16" ht="58.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6"/>
      <c r="L12" s="23"/>
      <c r="M12" s="23"/>
      <c r="N12" s="23"/>
      <c r="O12" s="23"/>
      <c r="P12" s="23"/>
    </row>
    <row r="13" spans="1:16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11</v>
      </c>
      <c r="L13" s="22">
        <v>12</v>
      </c>
      <c r="M13" s="22">
        <v>13</v>
      </c>
      <c r="N13" s="22">
        <v>14</v>
      </c>
      <c r="O13" s="22">
        <v>15</v>
      </c>
      <c r="P13" s="22">
        <v>16</v>
      </c>
    </row>
    <row r="14" spans="1:16" ht="24.75" customHeight="1">
      <c r="A14" s="7" t="s">
        <v>10</v>
      </c>
      <c r="B14" s="8"/>
      <c r="C14" s="9"/>
      <c r="D14" s="10" t="s">
        <v>180</v>
      </c>
      <c r="E14" s="11">
        <v>5052000</v>
      </c>
      <c r="F14" s="11">
        <v>5052000</v>
      </c>
      <c r="G14" s="11">
        <v>3350000</v>
      </c>
      <c r="H14" s="11">
        <v>615000</v>
      </c>
      <c r="I14" s="11">
        <v>0</v>
      </c>
      <c r="J14" s="15">
        <v>1300</v>
      </c>
      <c r="K14" s="15"/>
      <c r="L14" s="11">
        <v>1300</v>
      </c>
      <c r="M14" s="11">
        <v>0</v>
      </c>
      <c r="N14" s="11">
        <v>0</v>
      </c>
      <c r="O14" s="11">
        <v>0</v>
      </c>
      <c r="P14" s="11">
        <f t="shared" ref="P14:P75" si="0">E14+J14</f>
        <v>5053300</v>
      </c>
    </row>
    <row r="15" spans="1:16" ht="25.5" customHeight="1">
      <c r="A15" s="7" t="s">
        <v>11</v>
      </c>
      <c r="B15" s="8"/>
      <c r="C15" s="9"/>
      <c r="D15" s="10" t="s">
        <v>179</v>
      </c>
      <c r="E15" s="11">
        <v>5052000</v>
      </c>
      <c r="F15" s="11">
        <v>5052000</v>
      </c>
      <c r="G15" s="11">
        <v>3350000</v>
      </c>
      <c r="H15" s="11">
        <v>615000</v>
      </c>
      <c r="I15" s="11">
        <v>0</v>
      </c>
      <c r="J15" s="15">
        <v>1300</v>
      </c>
      <c r="K15" s="15"/>
      <c r="L15" s="11">
        <v>1300</v>
      </c>
      <c r="M15" s="11">
        <v>0</v>
      </c>
      <c r="N15" s="11">
        <v>0</v>
      </c>
      <c r="O15" s="11">
        <v>0</v>
      </c>
      <c r="P15" s="11">
        <f t="shared" si="0"/>
        <v>5053300</v>
      </c>
    </row>
    <row r="16" spans="1:16" ht="69.75" customHeight="1">
      <c r="A16" s="12" t="s">
        <v>12</v>
      </c>
      <c r="B16" s="12" t="s">
        <v>14</v>
      </c>
      <c r="C16" s="13" t="s">
        <v>13</v>
      </c>
      <c r="D16" s="14" t="s">
        <v>15</v>
      </c>
      <c r="E16" s="11">
        <v>5052000</v>
      </c>
      <c r="F16" s="15">
        <v>5052000</v>
      </c>
      <c r="G16" s="15">
        <v>3350000</v>
      </c>
      <c r="H16" s="15">
        <v>615000</v>
      </c>
      <c r="I16" s="15">
        <v>0</v>
      </c>
      <c r="J16" s="15">
        <v>1300</v>
      </c>
      <c r="K16" s="15"/>
      <c r="L16" s="15">
        <v>1300</v>
      </c>
      <c r="M16" s="15">
        <v>0</v>
      </c>
      <c r="N16" s="15">
        <v>0</v>
      </c>
      <c r="O16" s="15">
        <v>0</v>
      </c>
      <c r="P16" s="11">
        <f t="shared" si="0"/>
        <v>5053300</v>
      </c>
    </row>
    <row r="17" spans="1:16" ht="32.25" customHeight="1">
      <c r="A17" s="7" t="s">
        <v>16</v>
      </c>
      <c r="B17" s="8"/>
      <c r="C17" s="9"/>
      <c r="D17" s="10" t="s">
        <v>173</v>
      </c>
      <c r="E17" s="11">
        <v>7523500</v>
      </c>
      <c r="F17" s="11">
        <v>7523500</v>
      </c>
      <c r="G17" s="11">
        <v>3721400</v>
      </c>
      <c r="H17" s="11">
        <v>99800</v>
      </c>
      <c r="I17" s="11">
        <v>0</v>
      </c>
      <c r="J17" s="15">
        <v>220000</v>
      </c>
      <c r="K17" s="15"/>
      <c r="L17" s="11">
        <v>220000</v>
      </c>
      <c r="M17" s="11">
        <v>0</v>
      </c>
      <c r="N17" s="11">
        <v>0</v>
      </c>
      <c r="O17" s="11">
        <v>0</v>
      </c>
      <c r="P17" s="11">
        <f t="shared" si="0"/>
        <v>7743500</v>
      </c>
    </row>
    <row r="18" spans="1:16" ht="32.25" customHeight="1">
      <c r="A18" s="7" t="s">
        <v>17</v>
      </c>
      <c r="B18" s="12"/>
      <c r="C18" s="16"/>
      <c r="D18" s="10" t="s">
        <v>203</v>
      </c>
      <c r="E18" s="11">
        <v>2611500</v>
      </c>
      <c r="F18" s="15">
        <v>2611500</v>
      </c>
      <c r="G18" s="15">
        <v>0</v>
      </c>
      <c r="H18" s="15">
        <v>0</v>
      </c>
      <c r="I18" s="15">
        <v>0</v>
      </c>
      <c r="J18" s="15">
        <v>0</v>
      </c>
      <c r="K18" s="15"/>
      <c r="L18" s="15">
        <v>0</v>
      </c>
      <c r="M18" s="15">
        <v>0</v>
      </c>
      <c r="N18" s="15">
        <v>0</v>
      </c>
      <c r="O18" s="15">
        <v>0</v>
      </c>
      <c r="P18" s="11">
        <f t="shared" si="0"/>
        <v>2611500</v>
      </c>
    </row>
    <row r="19" spans="1:16" ht="38.25">
      <c r="A19" s="12" t="s">
        <v>202</v>
      </c>
      <c r="B19" s="12" t="s">
        <v>25</v>
      </c>
      <c r="C19" s="13" t="s">
        <v>24</v>
      </c>
      <c r="D19" s="14" t="s">
        <v>26</v>
      </c>
      <c r="E19" s="11">
        <v>2611500</v>
      </c>
      <c r="F19" s="15">
        <v>2611500</v>
      </c>
      <c r="G19" s="15">
        <v>0</v>
      </c>
      <c r="H19" s="15">
        <v>0</v>
      </c>
      <c r="I19" s="15">
        <v>0</v>
      </c>
      <c r="J19" s="15">
        <v>0</v>
      </c>
      <c r="K19" s="15"/>
      <c r="L19" s="15">
        <v>0</v>
      </c>
      <c r="M19" s="15">
        <v>0</v>
      </c>
      <c r="N19" s="15">
        <v>0</v>
      </c>
      <c r="O19" s="15">
        <v>0</v>
      </c>
      <c r="P19" s="11">
        <f t="shared" si="0"/>
        <v>2611500</v>
      </c>
    </row>
    <row r="20" spans="1:16" ht="54.75" customHeight="1">
      <c r="A20" s="7" t="s">
        <v>199</v>
      </c>
      <c r="B20" s="12"/>
      <c r="C20" s="16"/>
      <c r="D20" s="10" t="s">
        <v>171</v>
      </c>
      <c r="E20" s="11">
        <v>3754200</v>
      </c>
      <c r="F20" s="15">
        <v>3754200</v>
      </c>
      <c r="G20" s="15">
        <v>2805000</v>
      </c>
      <c r="H20" s="15">
        <v>99800</v>
      </c>
      <c r="I20" s="15">
        <v>0</v>
      </c>
      <c r="J20" s="15">
        <v>220000</v>
      </c>
      <c r="K20" s="15"/>
      <c r="L20" s="15">
        <v>220000</v>
      </c>
      <c r="M20" s="15">
        <v>0</v>
      </c>
      <c r="N20" s="15">
        <v>0</v>
      </c>
      <c r="O20" s="15">
        <v>0</v>
      </c>
      <c r="P20" s="11">
        <f t="shared" si="0"/>
        <v>3974200</v>
      </c>
    </row>
    <row r="21" spans="1:16" ht="57.75" customHeight="1">
      <c r="A21" s="12" t="s">
        <v>197</v>
      </c>
      <c r="B21" s="12" t="s">
        <v>19</v>
      </c>
      <c r="C21" s="13" t="s">
        <v>18</v>
      </c>
      <c r="D21" s="14" t="s">
        <v>20</v>
      </c>
      <c r="E21" s="11">
        <v>3754200</v>
      </c>
      <c r="F21" s="15">
        <v>3754200</v>
      </c>
      <c r="G21" s="15">
        <v>2805000</v>
      </c>
      <c r="H21" s="15">
        <v>99800</v>
      </c>
      <c r="I21" s="15">
        <v>0</v>
      </c>
      <c r="J21" s="15">
        <v>220000</v>
      </c>
      <c r="K21" s="15"/>
      <c r="L21" s="15">
        <v>220000</v>
      </c>
      <c r="M21" s="15">
        <v>0</v>
      </c>
      <c r="N21" s="15">
        <v>0</v>
      </c>
      <c r="O21" s="15">
        <v>0</v>
      </c>
      <c r="P21" s="11">
        <f t="shared" si="0"/>
        <v>3974200</v>
      </c>
    </row>
    <row r="22" spans="1:16" ht="41.25" customHeight="1">
      <c r="A22" s="7" t="s">
        <v>200</v>
      </c>
      <c r="B22" s="12"/>
      <c r="C22" s="16"/>
      <c r="D22" s="18" t="s">
        <v>172</v>
      </c>
      <c r="E22" s="11">
        <v>1157800</v>
      </c>
      <c r="F22" s="15">
        <v>1157800</v>
      </c>
      <c r="G22" s="15">
        <v>916400</v>
      </c>
      <c r="H22" s="15">
        <v>0</v>
      </c>
      <c r="I22" s="15">
        <v>0</v>
      </c>
      <c r="J22" s="15">
        <v>0</v>
      </c>
      <c r="K22" s="15"/>
      <c r="L22" s="15">
        <v>0</v>
      </c>
      <c r="M22" s="15">
        <v>0</v>
      </c>
      <c r="N22" s="15">
        <v>0</v>
      </c>
      <c r="O22" s="15">
        <v>0</v>
      </c>
      <c r="P22" s="11">
        <f t="shared" si="0"/>
        <v>1157800</v>
      </c>
    </row>
    <row r="23" spans="1:16" ht="30.75" customHeight="1">
      <c r="A23" s="12" t="s">
        <v>198</v>
      </c>
      <c r="B23" s="12" t="s">
        <v>22</v>
      </c>
      <c r="C23" s="13" t="s">
        <v>21</v>
      </c>
      <c r="D23" s="14" t="s">
        <v>23</v>
      </c>
      <c r="E23" s="11">
        <v>1157800</v>
      </c>
      <c r="F23" s="15">
        <v>1157800</v>
      </c>
      <c r="G23" s="15">
        <v>916400</v>
      </c>
      <c r="H23" s="15">
        <v>0</v>
      </c>
      <c r="I23" s="15">
        <v>0</v>
      </c>
      <c r="J23" s="15">
        <v>0</v>
      </c>
      <c r="K23" s="15"/>
      <c r="L23" s="15">
        <v>0</v>
      </c>
      <c r="M23" s="15">
        <v>0</v>
      </c>
      <c r="N23" s="15">
        <v>0</v>
      </c>
      <c r="O23" s="15">
        <v>0</v>
      </c>
      <c r="P23" s="11">
        <f t="shared" si="0"/>
        <v>1157800</v>
      </c>
    </row>
    <row r="24" spans="1:16" ht="30" customHeight="1">
      <c r="A24" s="7" t="s">
        <v>27</v>
      </c>
      <c r="B24" s="8"/>
      <c r="C24" s="9"/>
      <c r="D24" s="10" t="s">
        <v>181</v>
      </c>
      <c r="E24" s="11">
        <v>407493800</v>
      </c>
      <c r="F24" s="11">
        <v>407493800</v>
      </c>
      <c r="G24" s="11">
        <v>291191600</v>
      </c>
      <c r="H24" s="11">
        <v>30814900</v>
      </c>
      <c r="I24" s="11">
        <v>0</v>
      </c>
      <c r="J24" s="15">
        <v>18408000</v>
      </c>
      <c r="K24" s="11">
        <v>1330000</v>
      </c>
      <c r="L24" s="11">
        <v>16996900</v>
      </c>
      <c r="M24" s="11">
        <v>152000</v>
      </c>
      <c r="N24" s="11">
        <v>0</v>
      </c>
      <c r="O24" s="11">
        <v>1411100</v>
      </c>
      <c r="P24" s="11">
        <f t="shared" si="0"/>
        <v>425901800</v>
      </c>
    </row>
    <row r="25" spans="1:16" ht="33" customHeight="1">
      <c r="A25" s="7" t="s">
        <v>28</v>
      </c>
      <c r="B25" s="8"/>
      <c r="C25" s="9"/>
      <c r="D25" s="10" t="s">
        <v>196</v>
      </c>
      <c r="E25" s="11">
        <v>407493800</v>
      </c>
      <c r="F25" s="11">
        <v>407493800</v>
      </c>
      <c r="G25" s="11">
        <v>291191600</v>
      </c>
      <c r="H25" s="11">
        <v>30814900</v>
      </c>
      <c r="I25" s="11">
        <v>0</v>
      </c>
      <c r="J25" s="15">
        <v>18408000</v>
      </c>
      <c r="K25" s="11">
        <v>1330000</v>
      </c>
      <c r="L25" s="11">
        <v>16996900</v>
      </c>
      <c r="M25" s="11">
        <v>152000</v>
      </c>
      <c r="N25" s="11">
        <v>0</v>
      </c>
      <c r="O25" s="11">
        <v>1411100</v>
      </c>
      <c r="P25" s="11">
        <f t="shared" si="0"/>
        <v>425901800</v>
      </c>
    </row>
    <row r="26" spans="1:16" ht="21.75" customHeight="1">
      <c r="A26" s="12" t="s">
        <v>29</v>
      </c>
      <c r="B26" s="12" t="s">
        <v>31</v>
      </c>
      <c r="C26" s="13" t="s">
        <v>30</v>
      </c>
      <c r="D26" s="14" t="s">
        <v>32</v>
      </c>
      <c r="E26" s="11">
        <v>94800000</v>
      </c>
      <c r="F26" s="15">
        <v>94800000</v>
      </c>
      <c r="G26" s="15">
        <v>57718000</v>
      </c>
      <c r="H26" s="15">
        <v>11452500</v>
      </c>
      <c r="I26" s="15">
        <v>0</v>
      </c>
      <c r="J26" s="15">
        <v>9708000</v>
      </c>
      <c r="K26" s="15">
        <v>530000</v>
      </c>
      <c r="L26" s="15">
        <v>9178000</v>
      </c>
      <c r="M26" s="15">
        <v>0</v>
      </c>
      <c r="N26" s="15">
        <v>0</v>
      </c>
      <c r="O26" s="15">
        <v>530000</v>
      </c>
      <c r="P26" s="11">
        <f t="shared" si="0"/>
        <v>104508000</v>
      </c>
    </row>
    <row r="27" spans="1:16" ht="70.5" customHeight="1">
      <c r="A27" s="12" t="s">
        <v>33</v>
      </c>
      <c r="B27" s="12" t="s">
        <v>18</v>
      </c>
      <c r="C27" s="13" t="s">
        <v>34</v>
      </c>
      <c r="D27" s="14" t="s">
        <v>227</v>
      </c>
      <c r="E27" s="11">
        <v>300413600</v>
      </c>
      <c r="F27" s="15">
        <v>300413600</v>
      </c>
      <c r="G27" s="15">
        <v>224342000</v>
      </c>
      <c r="H27" s="15">
        <v>19236400</v>
      </c>
      <c r="I27" s="15">
        <v>0</v>
      </c>
      <c r="J27" s="15">
        <v>8358000</v>
      </c>
      <c r="K27" s="15">
        <v>800000</v>
      </c>
      <c r="L27" s="15">
        <v>7558000</v>
      </c>
      <c r="M27" s="15">
        <v>0</v>
      </c>
      <c r="N27" s="15">
        <v>0</v>
      </c>
      <c r="O27" s="15">
        <v>800000</v>
      </c>
      <c r="P27" s="11">
        <f t="shared" si="0"/>
        <v>308771600</v>
      </c>
    </row>
    <row r="28" spans="1:16" ht="18" customHeight="1">
      <c r="A28" s="12"/>
      <c r="B28" s="12"/>
      <c r="C28" s="13"/>
      <c r="D28" s="20" t="s">
        <v>184</v>
      </c>
      <c r="E28" s="11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1">
        <f t="shared" si="0"/>
        <v>0</v>
      </c>
    </row>
    <row r="29" spans="1:16" ht="18" customHeight="1">
      <c r="A29" s="12"/>
      <c r="B29" s="12"/>
      <c r="C29" s="13"/>
      <c r="D29" s="17" t="s">
        <v>185</v>
      </c>
      <c r="E29" s="15">
        <v>227964200</v>
      </c>
      <c r="F29" s="15">
        <v>227964200</v>
      </c>
      <c r="G29" s="15">
        <v>186856000</v>
      </c>
      <c r="H29" s="15"/>
      <c r="I29" s="15"/>
      <c r="J29" s="15"/>
      <c r="K29" s="15"/>
      <c r="L29" s="15"/>
      <c r="M29" s="15"/>
      <c r="N29" s="15"/>
      <c r="O29" s="15"/>
      <c r="P29" s="11">
        <f t="shared" si="0"/>
        <v>227964200</v>
      </c>
    </row>
    <row r="30" spans="1:16" ht="36.75" customHeight="1">
      <c r="A30" s="12"/>
      <c r="B30" s="12"/>
      <c r="C30" s="13"/>
      <c r="D30" s="17" t="s">
        <v>186</v>
      </c>
      <c r="E30" s="15">
        <v>899000</v>
      </c>
      <c r="F30" s="15">
        <v>899000</v>
      </c>
      <c r="G30" s="15">
        <v>363000</v>
      </c>
      <c r="H30" s="15"/>
      <c r="I30" s="15"/>
      <c r="J30" s="15"/>
      <c r="K30" s="15"/>
      <c r="L30" s="15"/>
      <c r="M30" s="15"/>
      <c r="N30" s="15"/>
      <c r="O30" s="15"/>
      <c r="P30" s="11">
        <f t="shared" si="0"/>
        <v>899000</v>
      </c>
    </row>
    <row r="31" spans="1:16" ht="21.75" customHeight="1">
      <c r="A31" s="12"/>
      <c r="B31" s="12"/>
      <c r="C31" s="13"/>
      <c r="D31" s="17" t="s">
        <v>187</v>
      </c>
      <c r="E31" s="15">
        <v>71550400</v>
      </c>
      <c r="F31" s="15">
        <v>71550400</v>
      </c>
      <c r="G31" s="15">
        <v>37123000</v>
      </c>
      <c r="H31" s="15"/>
      <c r="I31" s="15"/>
      <c r="J31" s="15">
        <v>8358000</v>
      </c>
      <c r="K31" s="15">
        <v>800000</v>
      </c>
      <c r="L31" s="15">
        <v>7558000</v>
      </c>
      <c r="M31" s="15"/>
      <c r="N31" s="15"/>
      <c r="O31" s="15">
        <v>800000</v>
      </c>
      <c r="P31" s="11">
        <f t="shared" si="0"/>
        <v>79908400</v>
      </c>
    </row>
    <row r="32" spans="1:16" ht="42.75" customHeight="1">
      <c r="A32" s="12" t="s">
        <v>35</v>
      </c>
      <c r="B32" s="12" t="s">
        <v>37</v>
      </c>
      <c r="C32" s="13" t="s">
        <v>36</v>
      </c>
      <c r="D32" s="14" t="s">
        <v>38</v>
      </c>
      <c r="E32" s="11">
        <v>2491000</v>
      </c>
      <c r="F32" s="15">
        <v>2491000</v>
      </c>
      <c r="G32" s="15">
        <v>1968000</v>
      </c>
      <c r="H32" s="15">
        <v>0</v>
      </c>
      <c r="I32" s="15">
        <v>0</v>
      </c>
      <c r="J32" s="15">
        <v>0</v>
      </c>
      <c r="K32" s="11">
        <v>0</v>
      </c>
      <c r="L32" s="15">
        <v>0</v>
      </c>
      <c r="M32" s="15">
        <v>0</v>
      </c>
      <c r="N32" s="15">
        <v>0</v>
      </c>
      <c r="O32" s="15">
        <v>0</v>
      </c>
      <c r="P32" s="11">
        <f t="shared" si="0"/>
        <v>2491000</v>
      </c>
    </row>
    <row r="33" spans="1:16" ht="32.25" customHeight="1">
      <c r="A33" s="12" t="s">
        <v>39</v>
      </c>
      <c r="B33" s="12" t="s">
        <v>41</v>
      </c>
      <c r="C33" s="13" t="s">
        <v>40</v>
      </c>
      <c r="D33" s="14" t="s">
        <v>42</v>
      </c>
      <c r="E33" s="11">
        <v>1901600</v>
      </c>
      <c r="F33" s="15">
        <v>1901600</v>
      </c>
      <c r="G33" s="15">
        <v>1414000</v>
      </c>
      <c r="H33" s="15">
        <v>0</v>
      </c>
      <c r="I33" s="15">
        <v>0</v>
      </c>
      <c r="J33" s="15">
        <v>0</v>
      </c>
      <c r="K33" s="11">
        <v>0</v>
      </c>
      <c r="L33" s="15">
        <v>0</v>
      </c>
      <c r="M33" s="15">
        <v>0</v>
      </c>
      <c r="N33" s="15">
        <v>0</v>
      </c>
      <c r="O33" s="15">
        <v>0</v>
      </c>
      <c r="P33" s="11">
        <f t="shared" si="0"/>
        <v>1901600</v>
      </c>
    </row>
    <row r="34" spans="1:16" hidden="1">
      <c r="A34" s="7" t="s">
        <v>43</v>
      </c>
      <c r="B34" s="7" t="s">
        <v>44</v>
      </c>
      <c r="C34" s="9"/>
      <c r="D34" s="10" t="s">
        <v>45</v>
      </c>
      <c r="E34" s="11">
        <v>7585600</v>
      </c>
      <c r="F34" s="11">
        <v>7585600</v>
      </c>
      <c r="G34" s="11">
        <v>5749600</v>
      </c>
      <c r="H34" s="11">
        <v>126000</v>
      </c>
      <c r="I34" s="11">
        <v>0</v>
      </c>
      <c r="J34" s="15">
        <v>342000</v>
      </c>
      <c r="K34" s="11">
        <v>81100</v>
      </c>
      <c r="L34" s="11">
        <v>260900</v>
      </c>
      <c r="M34" s="11">
        <v>152000</v>
      </c>
      <c r="N34" s="11">
        <v>0</v>
      </c>
      <c r="O34" s="11">
        <v>81100</v>
      </c>
      <c r="P34" s="11">
        <f t="shared" si="0"/>
        <v>7927600</v>
      </c>
    </row>
    <row r="35" spans="1:16" ht="33" customHeight="1">
      <c r="A35" s="12" t="s">
        <v>46</v>
      </c>
      <c r="B35" s="12" t="s">
        <v>47</v>
      </c>
      <c r="C35" s="13" t="s">
        <v>40</v>
      </c>
      <c r="D35" s="14" t="s">
        <v>226</v>
      </c>
      <c r="E35" s="11">
        <v>7527600</v>
      </c>
      <c r="F35" s="15">
        <v>7527600</v>
      </c>
      <c r="G35" s="15">
        <v>5749600</v>
      </c>
      <c r="H35" s="15">
        <v>126000</v>
      </c>
      <c r="I35" s="15">
        <v>0</v>
      </c>
      <c r="J35" s="15">
        <v>342000</v>
      </c>
      <c r="K35" s="15"/>
      <c r="L35" s="15">
        <v>260900</v>
      </c>
      <c r="M35" s="15">
        <v>152000</v>
      </c>
      <c r="N35" s="15">
        <v>0</v>
      </c>
      <c r="O35" s="15">
        <v>81100</v>
      </c>
      <c r="P35" s="11">
        <f t="shared" si="0"/>
        <v>7869600</v>
      </c>
    </row>
    <row r="36" spans="1:16" ht="13.5">
      <c r="A36" s="12"/>
      <c r="B36" s="12"/>
      <c r="C36" s="13"/>
      <c r="D36" s="20" t="s">
        <v>184</v>
      </c>
      <c r="E36" s="11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1">
        <f t="shared" si="0"/>
        <v>0</v>
      </c>
    </row>
    <row r="37" spans="1:16" ht="41.25" customHeight="1">
      <c r="A37" s="12"/>
      <c r="B37" s="12"/>
      <c r="C37" s="13"/>
      <c r="D37" s="17" t="s">
        <v>213</v>
      </c>
      <c r="E37" s="15">
        <v>959600</v>
      </c>
      <c r="F37" s="15">
        <v>959600</v>
      </c>
      <c r="G37" s="15">
        <v>786600</v>
      </c>
      <c r="H37" s="15"/>
      <c r="I37" s="15"/>
      <c r="J37" s="15"/>
      <c r="K37" s="15"/>
      <c r="L37" s="15"/>
      <c r="M37" s="15"/>
      <c r="N37" s="15"/>
      <c r="O37" s="15"/>
      <c r="P37" s="11">
        <f t="shared" si="0"/>
        <v>959600</v>
      </c>
    </row>
    <row r="38" spans="1:16" ht="19.5" customHeight="1">
      <c r="A38" s="12"/>
      <c r="B38" s="12"/>
      <c r="C38" s="13"/>
      <c r="D38" s="17" t="s">
        <v>204</v>
      </c>
      <c r="E38" s="15">
        <v>6568000</v>
      </c>
      <c r="F38" s="15">
        <v>6568000</v>
      </c>
      <c r="G38" s="15">
        <v>4963000</v>
      </c>
      <c r="H38" s="15">
        <v>126000</v>
      </c>
      <c r="I38" s="15"/>
      <c r="J38" s="15"/>
      <c r="K38" s="15"/>
      <c r="L38" s="15"/>
      <c r="M38" s="15"/>
      <c r="N38" s="15"/>
      <c r="O38" s="15"/>
      <c r="P38" s="11">
        <f t="shared" si="0"/>
        <v>6568000</v>
      </c>
    </row>
    <row r="39" spans="1:16" ht="19.5" customHeight="1">
      <c r="A39" s="12" t="s">
        <v>48</v>
      </c>
      <c r="B39" s="12" t="s">
        <v>49</v>
      </c>
      <c r="C39" s="13" t="s">
        <v>40</v>
      </c>
      <c r="D39" s="14" t="s">
        <v>50</v>
      </c>
      <c r="E39" s="11">
        <v>58000</v>
      </c>
      <c r="F39" s="15">
        <v>58000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1">
        <f t="shared" si="0"/>
        <v>58000</v>
      </c>
    </row>
    <row r="40" spans="1:16" hidden="1">
      <c r="A40" s="7" t="s">
        <v>51</v>
      </c>
      <c r="B40" s="7" t="s">
        <v>52</v>
      </c>
      <c r="C40" s="9"/>
      <c r="D40" s="10" t="s">
        <v>53</v>
      </c>
      <c r="E40" s="11">
        <v>302000</v>
      </c>
      <c r="F40" s="11">
        <v>302000</v>
      </c>
      <c r="G40" s="11">
        <v>0</v>
      </c>
      <c r="H40" s="11">
        <v>0</v>
      </c>
      <c r="I40" s="11">
        <v>0</v>
      </c>
      <c r="J40" s="15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f t="shared" si="0"/>
        <v>302000</v>
      </c>
    </row>
    <row r="41" spans="1:16" ht="33.75" customHeight="1">
      <c r="A41" s="12" t="s">
        <v>54</v>
      </c>
      <c r="B41" s="12" t="s">
        <v>55</v>
      </c>
      <c r="C41" s="13" t="s">
        <v>24</v>
      </c>
      <c r="D41" s="14" t="s">
        <v>56</v>
      </c>
      <c r="E41" s="11">
        <v>214000</v>
      </c>
      <c r="F41" s="15">
        <v>214000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1">
        <f t="shared" si="0"/>
        <v>214000</v>
      </c>
    </row>
    <row r="42" spans="1:16" ht="33.75" customHeight="1">
      <c r="A42" s="12" t="s">
        <v>57</v>
      </c>
      <c r="B42" s="12" t="s">
        <v>58</v>
      </c>
      <c r="C42" s="13" t="s">
        <v>24</v>
      </c>
      <c r="D42" s="14" t="s">
        <v>59</v>
      </c>
      <c r="E42" s="11">
        <v>88000</v>
      </c>
      <c r="F42" s="15">
        <v>88000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1">
        <f t="shared" si="0"/>
        <v>88000</v>
      </c>
    </row>
    <row r="43" spans="1:16" ht="33" customHeight="1">
      <c r="A43" s="7" t="s">
        <v>60</v>
      </c>
      <c r="B43" s="8"/>
      <c r="C43" s="9"/>
      <c r="D43" s="10" t="s">
        <v>182</v>
      </c>
      <c r="E43" s="11">
        <v>6595600</v>
      </c>
      <c r="F43" s="11">
        <v>6595600</v>
      </c>
      <c r="G43" s="11">
        <v>0</v>
      </c>
      <c r="H43" s="11"/>
      <c r="I43" s="11">
        <v>0</v>
      </c>
      <c r="J43" s="15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f t="shared" si="0"/>
        <v>6595600</v>
      </c>
    </row>
    <row r="44" spans="1:16" ht="33" customHeight="1">
      <c r="A44" s="7" t="s">
        <v>61</v>
      </c>
      <c r="B44" s="8"/>
      <c r="C44" s="9"/>
      <c r="D44" s="10" t="s">
        <v>183</v>
      </c>
      <c r="E44" s="11">
        <v>6595600</v>
      </c>
      <c r="F44" s="11">
        <v>6595600</v>
      </c>
      <c r="G44" s="11">
        <v>0</v>
      </c>
      <c r="H44" s="11"/>
      <c r="I44" s="11">
        <v>0</v>
      </c>
      <c r="J44" s="15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f t="shared" si="0"/>
        <v>6595600</v>
      </c>
    </row>
    <row r="45" spans="1:16" ht="25.5" hidden="1" customHeight="1">
      <c r="A45" s="12"/>
      <c r="B45" s="12"/>
      <c r="C45" s="16"/>
      <c r="D45" s="20"/>
      <c r="E45" s="11"/>
      <c r="F45" s="15"/>
      <c r="G45" s="15">
        <v>0</v>
      </c>
      <c r="H45" s="15"/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1">
        <f t="shared" si="0"/>
        <v>0</v>
      </c>
    </row>
    <row r="46" spans="1:16" ht="45" customHeight="1">
      <c r="A46" s="12" t="s">
        <v>62</v>
      </c>
      <c r="B46" s="12" t="s">
        <v>64</v>
      </c>
      <c r="C46" s="13" t="s">
        <v>63</v>
      </c>
      <c r="D46" s="14" t="s">
        <v>225</v>
      </c>
      <c r="E46" s="11">
        <v>3960000</v>
      </c>
      <c r="F46" s="15">
        <v>3960000</v>
      </c>
      <c r="G46" s="15">
        <v>0</v>
      </c>
      <c r="H46" s="15"/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1">
        <f t="shared" si="0"/>
        <v>3960000</v>
      </c>
    </row>
    <row r="47" spans="1:16" ht="24.75" customHeight="1">
      <c r="A47" s="12"/>
      <c r="B47" s="12"/>
      <c r="C47" s="16"/>
      <c r="D47" s="17" t="s">
        <v>206</v>
      </c>
      <c r="E47" s="11">
        <v>3960000</v>
      </c>
      <c r="F47" s="15">
        <v>3960000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1">
        <f t="shared" si="0"/>
        <v>3960000</v>
      </c>
    </row>
    <row r="48" spans="1:16" ht="32.25" customHeight="1">
      <c r="A48" s="12" t="s">
        <v>65</v>
      </c>
      <c r="B48" s="12" t="s">
        <v>67</v>
      </c>
      <c r="C48" s="13" t="s">
        <v>66</v>
      </c>
      <c r="D48" s="14" t="s">
        <v>224</v>
      </c>
      <c r="E48" s="11">
        <v>1985600</v>
      </c>
      <c r="F48" s="15">
        <v>1985600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1">
        <f t="shared" si="0"/>
        <v>1985600</v>
      </c>
    </row>
    <row r="49" spans="1:16" ht="82.5" customHeight="1">
      <c r="A49" s="12"/>
      <c r="B49" s="12"/>
      <c r="C49" s="13"/>
      <c r="D49" s="17" t="s">
        <v>205</v>
      </c>
      <c r="E49" s="11">
        <v>1985600</v>
      </c>
      <c r="F49" s="15">
        <v>1985600</v>
      </c>
      <c r="G49" s="15"/>
      <c r="H49" s="15"/>
      <c r="I49" s="15"/>
      <c r="J49" s="15"/>
      <c r="K49" s="15"/>
      <c r="L49" s="15"/>
      <c r="M49" s="15"/>
      <c r="N49" s="15"/>
      <c r="O49" s="15"/>
      <c r="P49" s="11">
        <f t="shared" si="0"/>
        <v>1985600</v>
      </c>
    </row>
    <row r="50" spans="1:16" ht="32.25" customHeight="1">
      <c r="A50" s="12" t="s">
        <v>68</v>
      </c>
      <c r="B50" s="12" t="s">
        <v>69</v>
      </c>
      <c r="C50" s="13" t="s">
        <v>66</v>
      </c>
      <c r="D50" s="14" t="s">
        <v>223</v>
      </c>
      <c r="E50" s="11">
        <v>650000</v>
      </c>
      <c r="F50" s="15">
        <v>650000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1">
        <f t="shared" si="0"/>
        <v>650000</v>
      </c>
    </row>
    <row r="51" spans="1:16" ht="67.5" customHeight="1">
      <c r="A51" s="12"/>
      <c r="B51" s="12"/>
      <c r="C51" s="13"/>
      <c r="D51" s="17" t="s">
        <v>220</v>
      </c>
      <c r="E51" s="11">
        <v>650000</v>
      </c>
      <c r="F51" s="15">
        <v>650000</v>
      </c>
      <c r="G51" s="15"/>
      <c r="H51" s="15"/>
      <c r="I51" s="15"/>
      <c r="J51" s="15"/>
      <c r="K51" s="15"/>
      <c r="L51" s="15"/>
      <c r="M51" s="15"/>
      <c r="N51" s="15"/>
      <c r="O51" s="15"/>
      <c r="P51" s="11">
        <f t="shared" si="0"/>
        <v>650000</v>
      </c>
    </row>
    <row r="52" spans="1:16" ht="38.25" customHeight="1">
      <c r="A52" s="7" t="s">
        <v>70</v>
      </c>
      <c r="B52" s="8"/>
      <c r="C52" s="9"/>
      <c r="D52" s="10" t="s">
        <v>194</v>
      </c>
      <c r="E52" s="11">
        <v>264862900</v>
      </c>
      <c r="F52" s="11">
        <v>264862900</v>
      </c>
      <c r="G52" s="11">
        <v>0</v>
      </c>
      <c r="H52" s="11">
        <v>0</v>
      </c>
      <c r="I52" s="11">
        <v>0</v>
      </c>
      <c r="J52" s="15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f t="shared" si="0"/>
        <v>264862900</v>
      </c>
    </row>
    <row r="53" spans="1:16" ht="36" customHeight="1">
      <c r="A53" s="7" t="s">
        <v>71</v>
      </c>
      <c r="B53" s="8"/>
      <c r="C53" s="9"/>
      <c r="D53" s="10" t="s">
        <v>195</v>
      </c>
      <c r="E53" s="11">
        <v>264862900</v>
      </c>
      <c r="F53" s="11">
        <v>264862900</v>
      </c>
      <c r="G53" s="11">
        <v>0</v>
      </c>
      <c r="H53" s="11">
        <v>0</v>
      </c>
      <c r="I53" s="11">
        <v>0</v>
      </c>
      <c r="J53" s="15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f t="shared" si="0"/>
        <v>264862900</v>
      </c>
    </row>
    <row r="54" spans="1:16" ht="222.75" customHeight="1">
      <c r="A54" s="12"/>
      <c r="B54" s="12"/>
      <c r="C54" s="16"/>
      <c r="D54" s="17" t="s">
        <v>222</v>
      </c>
      <c r="E54" s="11">
        <f>SUM(E56:E57)</f>
        <v>69182000</v>
      </c>
      <c r="F54" s="15">
        <f>SUM(F56:F57)</f>
        <v>69182000</v>
      </c>
      <c r="G54" s="11">
        <v>0</v>
      </c>
      <c r="H54" s="11">
        <v>0</v>
      </c>
      <c r="I54" s="11">
        <v>0</v>
      </c>
      <c r="J54" s="15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f t="shared" si="0"/>
        <v>69182000</v>
      </c>
    </row>
    <row r="55" spans="1:16" ht="12.75" customHeight="1">
      <c r="A55" s="12"/>
      <c r="B55" s="12"/>
      <c r="C55" s="16"/>
      <c r="D55" s="20" t="s">
        <v>214</v>
      </c>
      <c r="E55" s="11"/>
      <c r="F55" s="15"/>
      <c r="G55" s="11"/>
      <c r="H55" s="11"/>
      <c r="I55" s="11"/>
      <c r="J55" s="15"/>
      <c r="K55" s="11"/>
      <c r="L55" s="11"/>
      <c r="M55" s="11"/>
      <c r="N55" s="11"/>
      <c r="O55" s="11"/>
      <c r="P55" s="11"/>
    </row>
    <row r="56" spans="1:16" ht="45.75" customHeight="1">
      <c r="A56" s="12" t="s">
        <v>72</v>
      </c>
      <c r="B56" s="12" t="s">
        <v>74</v>
      </c>
      <c r="C56" s="13" t="s">
        <v>73</v>
      </c>
      <c r="D56" s="14" t="s">
        <v>75</v>
      </c>
      <c r="E56" s="11">
        <v>12300000</v>
      </c>
      <c r="F56" s="15">
        <v>12300000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1">
        <f t="shared" si="0"/>
        <v>12300000</v>
      </c>
    </row>
    <row r="57" spans="1:16" ht="32.25" customHeight="1">
      <c r="A57" s="12" t="s">
        <v>76</v>
      </c>
      <c r="B57" s="12" t="s">
        <v>78</v>
      </c>
      <c r="C57" s="13" t="s">
        <v>77</v>
      </c>
      <c r="D57" s="14" t="s">
        <v>79</v>
      </c>
      <c r="E57" s="11">
        <v>56882000</v>
      </c>
      <c r="F57" s="15">
        <v>56882000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1">
        <f t="shared" si="0"/>
        <v>56882000</v>
      </c>
    </row>
    <row r="58" spans="1:16" ht="77.25" customHeight="1">
      <c r="A58" s="12"/>
      <c r="B58" s="12"/>
      <c r="C58" s="16"/>
      <c r="D58" s="17" t="s">
        <v>221</v>
      </c>
      <c r="E58" s="11">
        <v>6759900</v>
      </c>
      <c r="F58" s="15">
        <f>SUM(F60:F61)</f>
        <v>6759900</v>
      </c>
      <c r="G58" s="11">
        <v>0</v>
      </c>
      <c r="H58" s="11">
        <v>0</v>
      </c>
      <c r="I58" s="11">
        <v>0</v>
      </c>
      <c r="J58" s="15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f t="shared" si="0"/>
        <v>6759900</v>
      </c>
    </row>
    <row r="59" spans="1:16" ht="16.5" customHeight="1">
      <c r="A59" s="12"/>
      <c r="B59" s="12"/>
      <c r="C59" s="16"/>
      <c r="D59" s="20" t="s">
        <v>214</v>
      </c>
      <c r="E59" s="11"/>
      <c r="F59" s="15"/>
      <c r="G59" s="11"/>
      <c r="H59" s="11"/>
      <c r="I59" s="11"/>
      <c r="J59" s="15"/>
      <c r="K59" s="11"/>
      <c r="L59" s="11"/>
      <c r="M59" s="11"/>
      <c r="N59" s="11"/>
      <c r="O59" s="11"/>
      <c r="P59" s="11"/>
    </row>
    <row r="60" spans="1:16" ht="59.25" customHeight="1">
      <c r="A60" s="12" t="s">
        <v>80</v>
      </c>
      <c r="B60" s="12" t="s">
        <v>81</v>
      </c>
      <c r="C60" s="13" t="s">
        <v>73</v>
      </c>
      <c r="D60" s="14" t="s">
        <v>82</v>
      </c>
      <c r="E60" s="11">
        <v>735000</v>
      </c>
      <c r="F60" s="15">
        <v>735000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1">
        <f t="shared" si="0"/>
        <v>735000</v>
      </c>
    </row>
    <row r="61" spans="1:16" ht="43.5" customHeight="1">
      <c r="A61" s="12" t="s">
        <v>83</v>
      </c>
      <c r="B61" s="12" t="s">
        <v>84</v>
      </c>
      <c r="C61" s="13" t="s">
        <v>77</v>
      </c>
      <c r="D61" s="14" t="s">
        <v>85</v>
      </c>
      <c r="E61" s="11">
        <v>6024900</v>
      </c>
      <c r="F61" s="15">
        <v>6024900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1">
        <f t="shared" si="0"/>
        <v>6024900</v>
      </c>
    </row>
    <row r="62" spans="1:16" ht="204">
      <c r="A62" s="12"/>
      <c r="B62" s="12"/>
      <c r="C62" s="16"/>
      <c r="D62" s="17" t="s">
        <v>215</v>
      </c>
      <c r="E62" s="11">
        <f>SUM(E64:E75)</f>
        <v>185628700</v>
      </c>
      <c r="F62" s="15">
        <f>SUM(F64:F75)</f>
        <v>185628700</v>
      </c>
      <c r="G62" s="11">
        <v>0</v>
      </c>
      <c r="H62" s="11">
        <v>0</v>
      </c>
      <c r="I62" s="11">
        <v>0</v>
      </c>
      <c r="J62" s="15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f t="shared" si="0"/>
        <v>185628700</v>
      </c>
    </row>
    <row r="63" spans="1:16" ht="13.5">
      <c r="A63" s="12"/>
      <c r="B63" s="12"/>
      <c r="C63" s="16"/>
      <c r="D63" s="20" t="s">
        <v>214</v>
      </c>
      <c r="E63" s="11"/>
      <c r="F63" s="15"/>
      <c r="G63" s="11"/>
      <c r="H63" s="11"/>
      <c r="I63" s="11"/>
      <c r="J63" s="15"/>
      <c r="K63" s="11"/>
      <c r="L63" s="11"/>
      <c r="M63" s="11"/>
      <c r="N63" s="11"/>
      <c r="O63" s="11"/>
      <c r="P63" s="11"/>
    </row>
    <row r="64" spans="1:16" ht="30.75" customHeight="1">
      <c r="A64" s="12" t="s">
        <v>86</v>
      </c>
      <c r="B64" s="12" t="s">
        <v>87</v>
      </c>
      <c r="C64" s="13" t="s">
        <v>21</v>
      </c>
      <c r="D64" s="14" t="s">
        <v>88</v>
      </c>
      <c r="E64" s="11">
        <v>1300000</v>
      </c>
      <c r="F64" s="15">
        <v>1300000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1">
        <f t="shared" si="0"/>
        <v>1300000</v>
      </c>
    </row>
    <row r="65" spans="1:16" ht="20.25" customHeight="1">
      <c r="A65" s="12" t="s">
        <v>89</v>
      </c>
      <c r="B65" s="12" t="s">
        <v>90</v>
      </c>
      <c r="C65" s="13" t="s">
        <v>21</v>
      </c>
      <c r="D65" s="14" t="s">
        <v>91</v>
      </c>
      <c r="E65" s="11">
        <v>200000</v>
      </c>
      <c r="F65" s="15">
        <v>200000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1">
        <f t="shared" si="0"/>
        <v>200000</v>
      </c>
    </row>
    <row r="66" spans="1:16" ht="20.25" customHeight="1">
      <c r="A66" s="12" t="s">
        <v>92</v>
      </c>
      <c r="B66" s="12" t="s">
        <v>93</v>
      </c>
      <c r="C66" s="13" t="s">
        <v>21</v>
      </c>
      <c r="D66" s="14" t="s">
        <v>94</v>
      </c>
      <c r="E66" s="11">
        <v>70458700</v>
      </c>
      <c r="F66" s="15">
        <v>70458700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1">
        <f t="shared" si="0"/>
        <v>70458700</v>
      </c>
    </row>
    <row r="67" spans="1:16" ht="30.75" customHeight="1">
      <c r="A67" s="12" t="s">
        <v>95</v>
      </c>
      <c r="B67" s="12" t="s">
        <v>96</v>
      </c>
      <c r="C67" s="13" t="s">
        <v>21</v>
      </c>
      <c r="D67" s="14" t="s">
        <v>97</v>
      </c>
      <c r="E67" s="11">
        <v>7100000</v>
      </c>
      <c r="F67" s="15">
        <v>7100000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1">
        <f t="shared" si="0"/>
        <v>7100000</v>
      </c>
    </row>
    <row r="68" spans="1:16" ht="21" customHeight="1">
      <c r="A68" s="12" t="s">
        <v>98</v>
      </c>
      <c r="B68" s="12" t="s">
        <v>99</v>
      </c>
      <c r="C68" s="13" t="s">
        <v>21</v>
      </c>
      <c r="D68" s="14" t="s">
        <v>100</v>
      </c>
      <c r="E68" s="11">
        <v>45000000</v>
      </c>
      <c r="F68" s="15">
        <v>45000000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1">
        <f t="shared" si="0"/>
        <v>45000000</v>
      </c>
    </row>
    <row r="69" spans="1:16" ht="19.5" customHeight="1">
      <c r="A69" s="12" t="s">
        <v>101</v>
      </c>
      <c r="B69" s="12" t="s">
        <v>102</v>
      </c>
      <c r="C69" s="13" t="s">
        <v>21</v>
      </c>
      <c r="D69" s="14" t="s">
        <v>103</v>
      </c>
      <c r="E69" s="11">
        <v>1300000</v>
      </c>
      <c r="F69" s="15">
        <v>1300000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1">
        <f t="shared" si="0"/>
        <v>1300000</v>
      </c>
    </row>
    <row r="70" spans="1:16" ht="32.25" customHeight="1">
      <c r="A70" s="12" t="s">
        <v>104</v>
      </c>
      <c r="B70" s="12" t="s">
        <v>105</v>
      </c>
      <c r="C70" s="13" t="s">
        <v>21</v>
      </c>
      <c r="D70" s="14" t="s">
        <v>106</v>
      </c>
      <c r="E70" s="11">
        <v>9500000</v>
      </c>
      <c r="F70" s="15">
        <v>9500000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1">
        <f t="shared" si="0"/>
        <v>9500000</v>
      </c>
    </row>
    <row r="71" spans="1:16" ht="32.25" customHeight="1">
      <c r="A71" s="12" t="s">
        <v>107</v>
      </c>
      <c r="B71" s="12" t="s">
        <v>108</v>
      </c>
      <c r="C71" s="13" t="s">
        <v>31</v>
      </c>
      <c r="D71" s="14" t="s">
        <v>109</v>
      </c>
      <c r="E71" s="11">
        <v>33000000</v>
      </c>
      <c r="F71" s="15">
        <v>33000000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1">
        <f t="shared" si="0"/>
        <v>33000000</v>
      </c>
    </row>
    <row r="72" spans="1:16" ht="63" customHeight="1">
      <c r="A72" s="12" t="s">
        <v>110</v>
      </c>
      <c r="B72" s="12" t="s">
        <v>111</v>
      </c>
      <c r="C72" s="13" t="s">
        <v>31</v>
      </c>
      <c r="D72" s="14" t="s">
        <v>112</v>
      </c>
      <c r="E72" s="11">
        <v>14500000</v>
      </c>
      <c r="F72" s="15">
        <v>14500000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1">
        <f t="shared" si="0"/>
        <v>14500000</v>
      </c>
    </row>
    <row r="73" spans="1:16" ht="46.5" customHeight="1">
      <c r="A73" s="12" t="s">
        <v>113</v>
      </c>
      <c r="B73" s="12" t="s">
        <v>114</v>
      </c>
      <c r="C73" s="13" t="s">
        <v>31</v>
      </c>
      <c r="D73" s="14" t="s">
        <v>115</v>
      </c>
      <c r="E73" s="11">
        <v>2500000</v>
      </c>
      <c r="F73" s="15">
        <v>2500000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1">
        <f t="shared" si="0"/>
        <v>2500000</v>
      </c>
    </row>
    <row r="74" spans="1:16" ht="59.25" customHeight="1">
      <c r="A74" s="12" t="s">
        <v>116</v>
      </c>
      <c r="B74" s="12" t="s">
        <v>117</v>
      </c>
      <c r="C74" s="13" t="s">
        <v>21</v>
      </c>
      <c r="D74" s="14" t="s">
        <v>118</v>
      </c>
      <c r="E74" s="11">
        <v>520000</v>
      </c>
      <c r="F74" s="15">
        <v>520000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1">
        <f t="shared" si="0"/>
        <v>520000</v>
      </c>
    </row>
    <row r="75" spans="1:16" ht="55.5" customHeight="1">
      <c r="A75" s="12" t="s">
        <v>119</v>
      </c>
      <c r="B75" s="12" t="s">
        <v>120</v>
      </c>
      <c r="C75" s="13" t="s">
        <v>31</v>
      </c>
      <c r="D75" s="14" t="s">
        <v>121</v>
      </c>
      <c r="E75" s="11">
        <v>250000</v>
      </c>
      <c r="F75" s="15">
        <v>250000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1">
        <f t="shared" si="0"/>
        <v>250000</v>
      </c>
    </row>
    <row r="76" spans="1:16" ht="174" customHeight="1">
      <c r="A76" s="12"/>
      <c r="B76" s="12"/>
      <c r="C76" s="13"/>
      <c r="D76" s="17" t="s">
        <v>217</v>
      </c>
      <c r="E76" s="11">
        <f>F76</f>
        <v>3015800</v>
      </c>
      <c r="F76" s="15">
        <f>F78</f>
        <v>3015800</v>
      </c>
      <c r="G76" s="15"/>
      <c r="H76" s="15"/>
      <c r="I76" s="15"/>
      <c r="J76" s="15"/>
      <c r="K76" s="15"/>
      <c r="L76" s="15"/>
      <c r="M76" s="15"/>
      <c r="N76" s="15"/>
      <c r="O76" s="15"/>
      <c r="P76" s="11">
        <v>3015800</v>
      </c>
    </row>
    <row r="77" spans="1:16" ht="15.75" customHeight="1">
      <c r="A77" s="12"/>
      <c r="B77" s="12"/>
      <c r="C77" s="13"/>
      <c r="D77" s="20" t="s">
        <v>214</v>
      </c>
      <c r="E77" s="11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1"/>
    </row>
    <row r="78" spans="1:16" ht="140.25">
      <c r="A78" s="12" t="s">
        <v>127</v>
      </c>
      <c r="B78" s="12" t="s">
        <v>128</v>
      </c>
      <c r="C78" s="13" t="s">
        <v>21</v>
      </c>
      <c r="D78" s="14" t="s">
        <v>201</v>
      </c>
      <c r="E78" s="11">
        <v>3015800</v>
      </c>
      <c r="F78" s="15">
        <v>3015800</v>
      </c>
      <c r="G78" s="15"/>
      <c r="H78" s="15"/>
      <c r="I78" s="15"/>
      <c r="J78" s="15"/>
      <c r="K78" s="15"/>
      <c r="L78" s="15"/>
      <c r="M78" s="15"/>
      <c r="N78" s="15"/>
      <c r="O78" s="15"/>
      <c r="P78" s="11">
        <v>3015800</v>
      </c>
    </row>
    <row r="79" spans="1:16" ht="21" hidden="1" customHeight="1">
      <c r="A79" s="12"/>
      <c r="B79" s="12"/>
      <c r="C79" s="13"/>
      <c r="D79" s="17" t="s">
        <v>216</v>
      </c>
      <c r="E79" s="11">
        <f>F79</f>
        <v>246200</v>
      </c>
      <c r="F79" s="15">
        <f>F81</f>
        <v>246200</v>
      </c>
      <c r="G79" s="15"/>
      <c r="H79" s="15"/>
      <c r="I79" s="15"/>
      <c r="J79" s="15"/>
      <c r="K79" s="15"/>
      <c r="L79" s="15"/>
      <c r="M79" s="15"/>
      <c r="N79" s="15"/>
      <c r="O79" s="15"/>
      <c r="P79" s="11">
        <v>276500</v>
      </c>
    </row>
    <row r="80" spans="1:16" ht="21" hidden="1" customHeight="1">
      <c r="A80" s="12"/>
      <c r="B80" s="12"/>
      <c r="C80" s="13"/>
      <c r="D80" s="17" t="s">
        <v>214</v>
      </c>
      <c r="E80" s="11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1"/>
    </row>
    <row r="81" spans="1:16" ht="76.5">
      <c r="A81" s="12" t="s">
        <v>122</v>
      </c>
      <c r="B81" s="12" t="s">
        <v>123</v>
      </c>
      <c r="C81" s="13" t="s">
        <v>31</v>
      </c>
      <c r="D81" s="14" t="s">
        <v>124</v>
      </c>
      <c r="E81" s="11">
        <v>246200</v>
      </c>
      <c r="F81" s="15">
        <v>246200</v>
      </c>
      <c r="G81" s="11">
        <v>0</v>
      </c>
      <c r="H81" s="11">
        <v>0</v>
      </c>
      <c r="I81" s="11">
        <v>0</v>
      </c>
      <c r="J81" s="15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f t="shared" ref="P81:P102" si="1">E81+J81</f>
        <v>246200</v>
      </c>
    </row>
    <row r="82" spans="1:16" ht="21" hidden="1" customHeight="1">
      <c r="A82" s="7"/>
      <c r="B82" s="7"/>
      <c r="C82" s="9"/>
      <c r="D82" s="17"/>
      <c r="E82" s="11"/>
      <c r="F82" s="11"/>
      <c r="G82" s="11">
        <v>0</v>
      </c>
      <c r="H82" s="11">
        <v>0</v>
      </c>
      <c r="I82" s="11">
        <v>0</v>
      </c>
      <c r="J82" s="15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f t="shared" si="1"/>
        <v>0</v>
      </c>
    </row>
    <row r="83" spans="1:16" ht="57" customHeight="1">
      <c r="A83" s="12" t="s">
        <v>125</v>
      </c>
      <c r="B83" s="12" t="s">
        <v>126</v>
      </c>
      <c r="C83" s="13" t="s">
        <v>31</v>
      </c>
      <c r="D83" s="14" t="s">
        <v>218</v>
      </c>
      <c r="E83" s="11">
        <v>30300</v>
      </c>
      <c r="F83" s="15">
        <v>30300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1">
        <f t="shared" si="1"/>
        <v>30300</v>
      </c>
    </row>
    <row r="84" spans="1:16" ht="27" customHeight="1">
      <c r="A84" s="7"/>
      <c r="B84" s="8"/>
      <c r="C84" s="9"/>
      <c r="D84" s="17" t="s">
        <v>219</v>
      </c>
      <c r="E84" s="11">
        <v>30300</v>
      </c>
      <c r="F84" s="11">
        <v>30300</v>
      </c>
      <c r="G84" s="11">
        <v>0</v>
      </c>
      <c r="H84" s="11">
        <v>0</v>
      </c>
      <c r="I84" s="11">
        <v>0</v>
      </c>
      <c r="J84" s="15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f t="shared" si="1"/>
        <v>30300</v>
      </c>
    </row>
    <row r="85" spans="1:16" hidden="1">
      <c r="A85" s="7" t="s">
        <v>130</v>
      </c>
      <c r="B85" s="8"/>
      <c r="C85" s="9"/>
      <c r="D85" s="10" t="s">
        <v>129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5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f t="shared" si="1"/>
        <v>0</v>
      </c>
    </row>
    <row r="86" spans="1:16" ht="25.5" hidden="1">
      <c r="A86" s="7" t="s">
        <v>131</v>
      </c>
      <c r="B86" s="7" t="s">
        <v>132</v>
      </c>
      <c r="C86" s="9"/>
      <c r="D86" s="10" t="s">
        <v>133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5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f t="shared" si="1"/>
        <v>0</v>
      </c>
    </row>
    <row r="87" spans="1:16" ht="25.5" hidden="1">
      <c r="A87" s="12" t="s">
        <v>134</v>
      </c>
      <c r="B87" s="12" t="s">
        <v>135</v>
      </c>
      <c r="C87" s="13" t="s">
        <v>21</v>
      </c>
      <c r="D87" s="14" t="s">
        <v>136</v>
      </c>
      <c r="E87" s="11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1">
        <f t="shared" si="1"/>
        <v>0</v>
      </c>
    </row>
    <row r="88" spans="1:16" ht="30.75" customHeight="1">
      <c r="A88" s="7" t="s">
        <v>137</v>
      </c>
      <c r="B88" s="8"/>
      <c r="C88" s="9"/>
      <c r="D88" s="10" t="s">
        <v>191</v>
      </c>
      <c r="E88" s="11">
        <v>31978500</v>
      </c>
      <c r="F88" s="11">
        <v>31978500</v>
      </c>
      <c r="G88" s="11">
        <v>23530400</v>
      </c>
      <c r="H88" s="11">
        <v>2024500</v>
      </c>
      <c r="I88" s="11">
        <v>0</v>
      </c>
      <c r="J88" s="15">
        <v>874200</v>
      </c>
      <c r="K88" s="11">
        <v>121500</v>
      </c>
      <c r="L88" s="11">
        <v>752700</v>
      </c>
      <c r="M88" s="11">
        <v>617000</v>
      </c>
      <c r="N88" s="11">
        <v>0</v>
      </c>
      <c r="O88" s="11">
        <v>121500</v>
      </c>
      <c r="P88" s="11">
        <f t="shared" si="1"/>
        <v>32852700</v>
      </c>
    </row>
    <row r="89" spans="1:16" ht="32.25" customHeight="1">
      <c r="A89" s="7" t="s">
        <v>138</v>
      </c>
      <c r="B89" s="8"/>
      <c r="C89" s="9"/>
      <c r="D89" s="10" t="s">
        <v>192</v>
      </c>
      <c r="E89" s="11">
        <v>31978500</v>
      </c>
      <c r="F89" s="11">
        <v>31978500</v>
      </c>
      <c r="G89" s="11">
        <v>23530400</v>
      </c>
      <c r="H89" s="11">
        <v>2024500</v>
      </c>
      <c r="I89" s="11">
        <v>0</v>
      </c>
      <c r="J89" s="15">
        <v>874200</v>
      </c>
      <c r="K89" s="11">
        <v>121500</v>
      </c>
      <c r="L89" s="11">
        <v>752700</v>
      </c>
      <c r="M89" s="11">
        <v>617000</v>
      </c>
      <c r="N89" s="11">
        <v>0</v>
      </c>
      <c r="O89" s="11">
        <v>121500</v>
      </c>
      <c r="P89" s="11">
        <f t="shared" si="1"/>
        <v>32852700</v>
      </c>
    </row>
    <row r="90" spans="1:16" ht="58.5" customHeight="1">
      <c r="A90" s="12" t="s">
        <v>139</v>
      </c>
      <c r="B90" s="12" t="s">
        <v>140</v>
      </c>
      <c r="C90" s="13" t="s">
        <v>36</v>
      </c>
      <c r="D90" s="14" t="s">
        <v>141</v>
      </c>
      <c r="E90" s="11">
        <v>12846700</v>
      </c>
      <c r="F90" s="15">
        <v>12846700</v>
      </c>
      <c r="G90" s="15">
        <v>9691100</v>
      </c>
      <c r="H90" s="15">
        <v>671000</v>
      </c>
      <c r="I90" s="15">
        <v>0</v>
      </c>
      <c r="J90" s="15">
        <v>752700</v>
      </c>
      <c r="K90" s="15">
        <v>0</v>
      </c>
      <c r="L90" s="15">
        <v>752700</v>
      </c>
      <c r="M90" s="15">
        <v>617000</v>
      </c>
      <c r="N90" s="15">
        <v>0</v>
      </c>
      <c r="O90" s="15">
        <v>0</v>
      </c>
      <c r="P90" s="11">
        <f t="shared" si="1"/>
        <v>13599400</v>
      </c>
    </row>
    <row r="91" spans="1:16" ht="23.25" customHeight="1">
      <c r="A91" s="12" t="s">
        <v>142</v>
      </c>
      <c r="B91" s="12" t="s">
        <v>144</v>
      </c>
      <c r="C91" s="13" t="s">
        <v>143</v>
      </c>
      <c r="D91" s="14" t="s">
        <v>145</v>
      </c>
      <c r="E91" s="11">
        <v>9148400</v>
      </c>
      <c r="F91" s="15">
        <v>9148400</v>
      </c>
      <c r="G91" s="15">
        <v>6669600</v>
      </c>
      <c r="H91" s="15">
        <v>584100</v>
      </c>
      <c r="I91" s="15">
        <v>0</v>
      </c>
      <c r="J91" s="15">
        <v>121500</v>
      </c>
      <c r="K91" s="15">
        <v>121500</v>
      </c>
      <c r="L91" s="15">
        <v>0</v>
      </c>
      <c r="M91" s="15">
        <v>0</v>
      </c>
      <c r="N91" s="15">
        <v>0</v>
      </c>
      <c r="O91" s="15">
        <v>121500</v>
      </c>
      <c r="P91" s="11">
        <f t="shared" si="1"/>
        <v>9269900</v>
      </c>
    </row>
    <row r="92" spans="1:16" ht="42" customHeight="1">
      <c r="A92" s="12" t="s">
        <v>146</v>
      </c>
      <c r="B92" s="12" t="s">
        <v>148</v>
      </c>
      <c r="C92" s="13" t="s">
        <v>147</v>
      </c>
      <c r="D92" s="14" t="s">
        <v>149</v>
      </c>
      <c r="E92" s="11">
        <v>9110500</v>
      </c>
      <c r="F92" s="15">
        <v>9110500</v>
      </c>
      <c r="G92" s="15">
        <v>6491300</v>
      </c>
      <c r="H92" s="15">
        <v>769400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1">
        <f t="shared" si="1"/>
        <v>9110500</v>
      </c>
    </row>
    <row r="93" spans="1:16" ht="25.5" hidden="1">
      <c r="A93" s="12" t="s">
        <v>150</v>
      </c>
      <c r="B93" s="12" t="s">
        <v>151</v>
      </c>
      <c r="C93" s="16"/>
      <c r="D93" s="14" t="s">
        <v>152</v>
      </c>
      <c r="E93" s="11">
        <v>872900</v>
      </c>
      <c r="F93" s="15">
        <v>872900</v>
      </c>
      <c r="G93" s="15">
        <v>678400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1">
        <f t="shared" si="1"/>
        <v>872900</v>
      </c>
    </row>
    <row r="94" spans="1:16" ht="31.5" customHeight="1">
      <c r="A94" s="12" t="s">
        <v>153</v>
      </c>
      <c r="B94" s="12" t="s">
        <v>155</v>
      </c>
      <c r="C94" s="13" t="s">
        <v>154</v>
      </c>
      <c r="D94" s="14" t="s">
        <v>156</v>
      </c>
      <c r="E94" s="11">
        <v>872900</v>
      </c>
      <c r="F94" s="15">
        <v>872900</v>
      </c>
      <c r="G94" s="15">
        <v>678400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1">
        <f t="shared" si="1"/>
        <v>872900</v>
      </c>
    </row>
    <row r="95" spans="1:16" ht="33.75" customHeight="1">
      <c r="A95" s="7" t="s">
        <v>174</v>
      </c>
      <c r="B95" s="12"/>
      <c r="C95" s="13"/>
      <c r="D95" s="19" t="s">
        <v>190</v>
      </c>
      <c r="E95" s="11"/>
      <c r="F95" s="15"/>
      <c r="G95" s="15"/>
      <c r="H95" s="15"/>
      <c r="I95" s="15"/>
      <c r="J95" s="15">
        <v>15000</v>
      </c>
      <c r="K95" s="11"/>
      <c r="L95" s="11">
        <v>15000</v>
      </c>
      <c r="M95" s="11"/>
      <c r="N95" s="11"/>
      <c r="O95" s="11"/>
      <c r="P95" s="11">
        <f t="shared" si="1"/>
        <v>15000</v>
      </c>
    </row>
    <row r="96" spans="1:16" ht="29.25" customHeight="1">
      <c r="A96" s="7" t="s">
        <v>175</v>
      </c>
      <c r="B96" s="12"/>
      <c r="C96" s="13"/>
      <c r="D96" s="19" t="s">
        <v>188</v>
      </c>
      <c r="E96" s="11"/>
      <c r="F96" s="15"/>
      <c r="G96" s="15"/>
      <c r="H96" s="15"/>
      <c r="I96" s="15"/>
      <c r="J96" s="15">
        <v>15000</v>
      </c>
      <c r="K96" s="15"/>
      <c r="L96" s="15">
        <v>15000</v>
      </c>
      <c r="M96" s="15"/>
      <c r="N96" s="15"/>
      <c r="O96" s="15"/>
      <c r="P96" s="11">
        <f t="shared" si="1"/>
        <v>15000</v>
      </c>
    </row>
    <row r="97" spans="1:16" ht="30.75" customHeight="1">
      <c r="A97" s="7" t="s">
        <v>176</v>
      </c>
      <c r="B97" s="12">
        <v>8311</v>
      </c>
      <c r="C97" s="13" t="s">
        <v>177</v>
      </c>
      <c r="D97" s="19" t="s">
        <v>178</v>
      </c>
      <c r="E97" s="11">
        <v>0</v>
      </c>
      <c r="F97" s="15">
        <v>0</v>
      </c>
      <c r="G97" s="15">
        <v>0</v>
      </c>
      <c r="H97" s="15">
        <v>0</v>
      </c>
      <c r="I97" s="15">
        <v>0</v>
      </c>
      <c r="J97" s="15">
        <v>15000</v>
      </c>
      <c r="K97" s="15">
        <v>0</v>
      </c>
      <c r="L97" s="15">
        <v>15000</v>
      </c>
      <c r="M97" s="15">
        <v>0</v>
      </c>
      <c r="N97" s="15">
        <v>0</v>
      </c>
      <c r="O97" s="15">
        <v>0</v>
      </c>
      <c r="P97" s="11">
        <f t="shared" si="1"/>
        <v>15000</v>
      </c>
    </row>
    <row r="98" spans="1:16" ht="30.75" customHeight="1">
      <c r="A98" s="7" t="s">
        <v>157</v>
      </c>
      <c r="B98" s="8"/>
      <c r="C98" s="9"/>
      <c r="D98" s="10" t="s">
        <v>193</v>
      </c>
      <c r="E98" s="11">
        <v>67458000</v>
      </c>
      <c r="F98" s="11">
        <v>65058000</v>
      </c>
      <c r="G98" s="11">
        <v>0</v>
      </c>
      <c r="H98" s="11">
        <v>0</v>
      </c>
      <c r="I98" s="11">
        <v>0</v>
      </c>
      <c r="J98" s="15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f t="shared" si="1"/>
        <v>67458000</v>
      </c>
    </row>
    <row r="99" spans="1:16" ht="41.25" customHeight="1">
      <c r="A99" s="7" t="s">
        <v>158</v>
      </c>
      <c r="B99" s="8"/>
      <c r="C99" s="9"/>
      <c r="D99" s="10" t="s">
        <v>189</v>
      </c>
      <c r="E99" s="11">
        <v>67458000</v>
      </c>
      <c r="F99" s="11">
        <v>65058000</v>
      </c>
      <c r="G99" s="11">
        <v>0</v>
      </c>
      <c r="H99" s="11">
        <v>0</v>
      </c>
      <c r="I99" s="11">
        <v>0</v>
      </c>
      <c r="J99" s="15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f t="shared" si="1"/>
        <v>67458000</v>
      </c>
    </row>
    <row r="100" spans="1:16" ht="18.75" customHeight="1">
      <c r="A100" s="12" t="s">
        <v>159</v>
      </c>
      <c r="B100" s="12" t="s">
        <v>161</v>
      </c>
      <c r="C100" s="13" t="s">
        <v>160</v>
      </c>
      <c r="D100" s="14" t="s">
        <v>162</v>
      </c>
      <c r="E100" s="11">
        <v>2083200</v>
      </c>
      <c r="F100" s="15">
        <v>0</v>
      </c>
      <c r="G100" s="11">
        <v>0</v>
      </c>
      <c r="H100" s="11">
        <v>0</v>
      </c>
      <c r="I100" s="11">
        <v>0</v>
      </c>
      <c r="J100" s="15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f t="shared" si="1"/>
        <v>2083200</v>
      </c>
    </row>
    <row r="101" spans="1:16" ht="41.25" customHeight="1">
      <c r="A101" s="12" t="s">
        <v>163</v>
      </c>
      <c r="B101" s="12" t="s">
        <v>165</v>
      </c>
      <c r="C101" s="13" t="s">
        <v>164</v>
      </c>
      <c r="D101" s="14" t="s">
        <v>166</v>
      </c>
      <c r="E101" s="11">
        <v>65058000</v>
      </c>
      <c r="F101" s="15">
        <v>65058000</v>
      </c>
      <c r="G101" s="11">
        <v>0</v>
      </c>
      <c r="H101" s="11">
        <v>0</v>
      </c>
      <c r="I101" s="11">
        <v>0</v>
      </c>
      <c r="J101" s="15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f t="shared" si="1"/>
        <v>65058000</v>
      </c>
    </row>
    <row r="102" spans="1:16" ht="18.75" customHeight="1">
      <c r="A102" s="8"/>
      <c r="B102" s="7" t="s">
        <v>167</v>
      </c>
      <c r="C102" s="9"/>
      <c r="D102" s="18" t="s">
        <v>2</v>
      </c>
      <c r="E102" s="11">
        <v>790647500</v>
      </c>
      <c r="F102" s="11">
        <v>788564300</v>
      </c>
      <c r="G102" s="11">
        <v>321793400</v>
      </c>
      <c r="H102" s="11">
        <v>33454400</v>
      </c>
      <c r="I102" s="11">
        <v>0</v>
      </c>
      <c r="J102" s="11">
        <v>19518500</v>
      </c>
      <c r="K102" s="11">
        <v>1451500</v>
      </c>
      <c r="L102" s="11">
        <v>17985900</v>
      </c>
      <c r="M102" s="11">
        <v>769000</v>
      </c>
      <c r="N102" s="11">
        <v>0</v>
      </c>
      <c r="O102" s="11">
        <v>1532600</v>
      </c>
      <c r="P102" s="11">
        <f t="shared" si="1"/>
        <v>810166000</v>
      </c>
    </row>
    <row r="105" spans="1:16">
      <c r="B105" s="4"/>
      <c r="I105" s="4"/>
    </row>
    <row r="108" spans="1:16">
      <c r="A108" s="5"/>
    </row>
    <row r="109" spans="1:16">
      <c r="A109" s="5"/>
    </row>
    <row r="110" spans="1:16">
      <c r="A110" s="5"/>
    </row>
    <row r="111" spans="1:16">
      <c r="A111" s="5"/>
    </row>
  </sheetData>
  <mergeCells count="23">
    <mergeCell ref="A5:P5"/>
    <mergeCell ref="A6:P6"/>
    <mergeCell ref="F7:I7"/>
    <mergeCell ref="A9:A12"/>
    <mergeCell ref="B9:B12"/>
    <mergeCell ref="C9:C12"/>
    <mergeCell ref="D9:D12"/>
    <mergeCell ref="E9:I9"/>
    <mergeCell ref="J9:O9"/>
    <mergeCell ref="P9:P12"/>
    <mergeCell ref="E10:E12"/>
    <mergeCell ref="F10:F12"/>
    <mergeCell ref="G10:H10"/>
    <mergeCell ref="I10:I12"/>
    <mergeCell ref="J10:J12"/>
    <mergeCell ref="L10:L12"/>
    <mergeCell ref="M10:N10"/>
    <mergeCell ref="O10:O12"/>
    <mergeCell ref="G11:G12"/>
    <mergeCell ref="H11:H12"/>
    <mergeCell ref="M11:M12"/>
    <mergeCell ref="N11:N12"/>
    <mergeCell ref="K10:K12"/>
  </mergeCells>
  <pageMargins left="0.19685039370078741" right="0.19685039370078741" top="0.41" bottom="0.23" header="0" footer="0"/>
  <pageSetup paperSize="9" scale="7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 3 видатки</vt:lpstr>
      <vt:lpstr>'дод 3 видатки'!Заголовки_для_печати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2019-01-17T10:15:28Z</cp:lastPrinted>
  <dcterms:created xsi:type="dcterms:W3CDTF">2018-11-19T14:06:08Z</dcterms:created>
  <dcterms:modified xsi:type="dcterms:W3CDTF">2019-01-25T10:49:24Z</dcterms:modified>
</cp:coreProperties>
</file>