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980" windowHeight="7815"/>
  </bookViews>
  <sheets>
    <sheet name="дод1" sheetId="1" r:id="rId1"/>
  </sheets>
  <definedNames>
    <definedName name="_xlnm.Print_Titles" localSheetId="0">дод1!$6:$7</definedName>
  </definedNames>
  <calcPr calcId="125725"/>
</workbook>
</file>

<file path=xl/calcChain.xml><?xml version="1.0" encoding="utf-8"?>
<calcChain xmlns="http://schemas.openxmlformats.org/spreadsheetml/2006/main">
  <c r="E15" i="1"/>
  <c r="C15"/>
  <c r="D15"/>
  <c r="E42" l="1"/>
  <c r="F42"/>
  <c r="C43"/>
  <c r="E31"/>
  <c r="D31"/>
  <c r="D27" s="1"/>
  <c r="C32"/>
  <c r="C48"/>
  <c r="C47"/>
  <c r="C51"/>
  <c r="C50"/>
  <c r="C49"/>
  <c r="C46"/>
  <c r="C45"/>
  <c r="C44"/>
  <c r="D42"/>
  <c r="C42" s="1"/>
  <c r="C41"/>
  <c r="D40"/>
  <c r="C40" s="1"/>
  <c r="C39"/>
  <c r="C38"/>
  <c r="D37"/>
  <c r="C37" s="1"/>
  <c r="C36"/>
  <c r="D35"/>
  <c r="C35" s="1"/>
  <c r="C30"/>
  <c r="C29"/>
  <c r="F28"/>
  <c r="F27" s="1"/>
  <c r="F15" s="1"/>
  <c r="E28"/>
  <c r="C28" s="1"/>
  <c r="C26"/>
  <c r="C25"/>
  <c r="C24"/>
  <c r="D23"/>
  <c r="C23" s="1"/>
  <c r="C22"/>
  <c r="C21"/>
  <c r="C20"/>
  <c r="F19"/>
  <c r="F18" s="1"/>
  <c r="E19"/>
  <c r="D19"/>
  <c r="C19" s="1"/>
  <c r="E18"/>
  <c r="C17"/>
  <c r="F16"/>
  <c r="E16"/>
  <c r="D16"/>
  <c r="C14"/>
  <c r="C13"/>
  <c r="C12"/>
  <c r="C11"/>
  <c r="F10"/>
  <c r="F8" s="1"/>
  <c r="E10"/>
  <c r="D10"/>
  <c r="E8"/>
  <c r="C31" l="1"/>
  <c r="F33"/>
  <c r="F52" s="1"/>
  <c r="E27"/>
  <c r="C27" s="1"/>
  <c r="C10"/>
  <c r="D18"/>
  <c r="C18" s="1"/>
  <c r="D8"/>
  <c r="C8" s="1"/>
  <c r="D9"/>
  <c r="C9" s="1"/>
  <c r="C16"/>
  <c r="D34"/>
  <c r="C34" s="1"/>
  <c r="D33" l="1"/>
  <c r="D52" s="1"/>
  <c r="E33"/>
  <c r="E52" s="1"/>
  <c r="C52" l="1"/>
  <c r="C33"/>
</calcChain>
</file>

<file path=xl/sharedStrings.xml><?xml version="1.0" encoding="utf-8"?>
<sst xmlns="http://schemas.openxmlformats.org/spreadsheetml/2006/main" count="57" uniqueCount="55">
  <si>
    <t>Додаток 1</t>
  </si>
  <si>
    <t>до проекту рішення районної ради</t>
  </si>
  <si>
    <t>(тис. грн.)/грн.</t>
  </si>
  <si>
    <t>Код</t>
  </si>
  <si>
    <t>Найменування згідно
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</si>
  <si>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</si>
  <si>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</si>
  <si>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</si>
  <si>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</si>
  <si>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</si>
  <si>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</si>
  <si>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</si>
  <si>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</si>
  <si>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</si>
  <si>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</si>
  <si>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</si>
  <si>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</si>
  <si>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</si>
  <si>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</si>
  <si>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</si>
  <si>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</si>
  <si>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</si>
  <si>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</si>
  <si>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</si>
  <si>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</si>
  <si>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</si>
  <si>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</si>
  <si>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</si>
  <si>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</si>
  <si>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</si>
  <si>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</si>
  <si>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</si>
  <si>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</t>
  </si>
  <si>
    <t>Дотації з державного бюджету</t>
  </si>
  <si>
    <t>Базова дотація</t>
  </si>
  <si>
    <t>Субвенції з державного бюджету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</si>
  <si>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</si>
  <si>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</si>
  <si>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</si>
  <si>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</si>
  <si>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 xml:space="preserve"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</si>
  <si>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</si>
  <si>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</si>
  <si>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</si>
  <si>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 доходів</t>
  </si>
  <si>
    <t>Доходи Мукачівського районного бюджету на 2019 рік</t>
  </si>
  <si>
    <t xml:space="preserve"> „Про районний бюджет на 2019 рік”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</si>
  <si>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</si>
  <si>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</si>
  <si>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Дотації з місцевих бюджетів іншим місцевим бюджетам</t>
  </si>
  <si>
    <t xml:space="preserve">Інші джерела власних надходжень бюджетних установ  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</si>
  <si>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</si>
  <si>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Інші субвенції з місцевого бюджету (з обласного бюджету)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</si>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</sst>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16">
    <font>
      <sz val="10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12" fillId="0" borderId="0"/>
    <xf numFmtId="0" fontId="15" fillId="0" borderId="0"/>
  </cellStyleXfs>
  <cellXfs count="34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vertical="center" wrapText="1"/>
    </xf>
    <xf numFmtId="0" fontId="4" fillId="0" borderId="0" xfId="1" applyFont="1" applyAlignment="1">
      <alignment vertical="top"/>
    </xf>
    <xf numFmtId="0" fontId="4" fillId="0" borderId="0" xfId="1" applyFont="1" applyAlignment="1"/>
    <xf numFmtId="0" fontId="6" fillId="0" borderId="1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vertical="center" wrapText="1"/>
    </xf>
    <xf numFmtId="3" fontId="9" fillId="0" borderId="3" xfId="0" applyNumberFormat="1" applyFont="1" applyFill="1" applyBorder="1" applyAlignment="1" applyProtection="1">
      <alignment vertical="center" wrapText="1"/>
    </xf>
    <xf numFmtId="3" fontId="10" fillId="0" borderId="3" xfId="0" applyNumberFormat="1" applyFont="1" applyBorder="1" applyAlignment="1">
      <alignment vertical="center" wrapText="1"/>
    </xf>
    <xf numFmtId="0" fontId="7" fillId="0" borderId="3" xfId="0" applyNumberFormat="1" applyFont="1" applyFill="1" applyBorder="1" applyAlignment="1" applyProtection="1">
      <alignment vertical="center" wrapText="1"/>
    </xf>
    <xf numFmtId="0" fontId="1" fillId="0" borderId="3" xfId="0" applyNumberFormat="1" applyFont="1" applyFill="1" applyBorder="1" applyAlignment="1" applyProtection="1">
      <alignment vertical="center" wrapText="1"/>
    </xf>
    <xf numFmtId="0" fontId="4" fillId="0" borderId="3" xfId="0" applyFont="1" applyBorder="1" applyAlignment="1">
      <alignment vertical="center" wrapText="1"/>
    </xf>
    <xf numFmtId="3" fontId="1" fillId="0" borderId="3" xfId="0" applyNumberFormat="1" applyFont="1" applyFill="1" applyBorder="1" applyAlignment="1" applyProtection="1">
      <alignment vertical="center" wrapText="1"/>
    </xf>
    <xf numFmtId="3" fontId="11" fillId="0" borderId="3" xfId="0" applyNumberFormat="1" applyFont="1" applyBorder="1" applyAlignment="1">
      <alignment vertical="center" wrapText="1"/>
    </xf>
    <xf numFmtId="0" fontId="4" fillId="0" borderId="3" xfId="0" applyNumberFormat="1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0" fontId="1" fillId="2" borderId="3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 wrapText="1"/>
    </xf>
    <xf numFmtId="0" fontId="5" fillId="0" borderId="3" xfId="0" applyFont="1" applyBorder="1" applyAlignment="1">
      <alignment vertical="center" wrapText="1"/>
    </xf>
    <xf numFmtId="0" fontId="8" fillId="0" borderId="0" xfId="0" applyFont="1"/>
    <xf numFmtId="0" fontId="9" fillId="2" borderId="3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Border="1" applyAlignment="1">
      <alignment vertical="center" wrapText="1"/>
    </xf>
    <xf numFmtId="0" fontId="4" fillId="0" borderId="0" xfId="1" applyFont="1" applyAlignment="1">
      <alignment horizontal="left"/>
    </xf>
    <xf numFmtId="0" fontId="5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</cellXfs>
  <cellStyles count="25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22"/>
    <cellStyle name="Обычный" xfId="0" builtinId="0"/>
    <cellStyle name="Обычный 2" xfId="23"/>
    <cellStyle name="Обычный 3" xfId="1"/>
    <cellStyle name="Стиль 1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showGridLines="0" showZeros="0" tabSelected="1" view="pageBreakPreview" topLeftCell="A46" zoomScaleNormal="100" zoomScaleSheetLayoutView="100" workbookViewId="0">
      <selection activeCell="B46" sqref="B46"/>
    </sheetView>
  </sheetViews>
  <sheetFormatPr defaultRowHeight="12.75"/>
  <cols>
    <col min="1" max="1" width="12.83203125" customWidth="1"/>
    <col min="2" max="2" width="49.33203125" customWidth="1"/>
    <col min="3" max="3" width="17.33203125" customWidth="1"/>
    <col min="4" max="4" width="15.6640625" customWidth="1"/>
    <col min="5" max="5" width="19.6640625" customWidth="1"/>
    <col min="6" max="6" width="13.6640625" customWidth="1"/>
  </cols>
  <sheetData>
    <row r="1" spans="1:6" ht="15">
      <c r="A1" s="1"/>
      <c r="B1" s="1"/>
      <c r="C1" s="1"/>
      <c r="D1" s="1"/>
      <c r="E1" s="1" t="s">
        <v>0</v>
      </c>
      <c r="F1" s="1"/>
    </row>
    <row r="2" spans="1:6" ht="15.75">
      <c r="A2" s="2"/>
      <c r="B2" s="2"/>
      <c r="C2" s="2"/>
      <c r="D2" s="28" t="s">
        <v>1</v>
      </c>
      <c r="E2" s="28"/>
      <c r="F2" s="28"/>
    </row>
    <row r="3" spans="1:6" ht="15.75">
      <c r="A3" s="2"/>
      <c r="B3" s="2"/>
      <c r="C3" s="3"/>
      <c r="D3" s="4" t="s">
        <v>46</v>
      </c>
      <c r="E3" s="5"/>
      <c r="F3" s="5"/>
    </row>
    <row r="4" spans="1:6" ht="20.25">
      <c r="A4" s="29" t="s">
        <v>45</v>
      </c>
      <c r="B4" s="30"/>
      <c r="C4" s="30"/>
      <c r="D4" s="30"/>
      <c r="E4" s="30"/>
      <c r="F4" s="2"/>
    </row>
    <row r="5" spans="1:6">
      <c r="A5" s="2"/>
      <c r="B5" s="6"/>
      <c r="C5" s="6"/>
      <c r="D5" s="6"/>
      <c r="E5" s="6"/>
      <c r="F5" s="6" t="s">
        <v>2</v>
      </c>
    </row>
    <row r="6" spans="1:6" ht="15.75">
      <c r="A6" s="31" t="s">
        <v>3</v>
      </c>
      <c r="B6" s="31" t="s">
        <v>4</v>
      </c>
      <c r="C6" s="33" t="s">
        <v>5</v>
      </c>
      <c r="D6" s="33" t="s">
        <v>6</v>
      </c>
      <c r="E6" s="33" t="s">
        <v>7</v>
      </c>
      <c r="F6" s="33"/>
    </row>
    <row r="7" spans="1:6" ht="37.5" customHeight="1">
      <c r="A7" s="32"/>
      <c r="B7" s="32"/>
      <c r="C7" s="33"/>
      <c r="D7" s="33"/>
      <c r="E7" s="7" t="s">
        <v>5</v>
      </c>
      <c r="F7" s="8" t="s">
        <v>8</v>
      </c>
    </row>
    <row r="8" spans="1:6" ht="14.25">
      <c r="A8" s="9">
        <v>10000000</v>
      </c>
      <c r="B8" s="9" t="s">
        <v>9</v>
      </c>
      <c r="C8" s="10">
        <f>D8+E8</f>
        <v>99700000</v>
      </c>
      <c r="D8" s="11">
        <f>D10</f>
        <v>99700000</v>
      </c>
      <c r="E8" s="11">
        <f>E10</f>
        <v>0</v>
      </c>
      <c r="F8" s="11">
        <f>F10</f>
        <v>0</v>
      </c>
    </row>
    <row r="9" spans="1:6" ht="48" customHeight="1">
      <c r="A9" s="9">
        <v>11000000</v>
      </c>
      <c r="B9" s="12" t="s">
        <v>10</v>
      </c>
      <c r="C9" s="10">
        <f>D9+E9</f>
        <v>99700000</v>
      </c>
      <c r="D9" s="11">
        <f>D10</f>
        <v>99700000</v>
      </c>
      <c r="E9" s="11"/>
      <c r="F9" s="11"/>
    </row>
    <row r="10" spans="1:6" ht="31.5">
      <c r="A10" s="9">
        <v>11010000</v>
      </c>
      <c r="B10" s="12" t="s">
        <v>11</v>
      </c>
      <c r="C10" s="10">
        <f>D10+E10</f>
        <v>99700000</v>
      </c>
      <c r="D10" s="11">
        <f>D11+D12+D13+D14</f>
        <v>99700000</v>
      </c>
      <c r="E10" s="11">
        <f>E11+E12+E13+E14</f>
        <v>0</v>
      </c>
      <c r="F10" s="11">
        <f>F11+F12+F13+F14</f>
        <v>0</v>
      </c>
    </row>
    <row r="11" spans="1:6" ht="69" customHeight="1">
      <c r="A11" s="13">
        <v>11010100</v>
      </c>
      <c r="B11" s="14" t="s">
        <v>12</v>
      </c>
      <c r="C11" s="10">
        <f t="shared" ref="C11:C52" si="0">D11+E11</f>
        <v>91010000</v>
      </c>
      <c r="D11" s="15">
        <v>91010000</v>
      </c>
      <c r="E11" s="15"/>
      <c r="F11" s="15"/>
    </row>
    <row r="12" spans="1:6" ht="100.5" customHeight="1">
      <c r="A12" s="13">
        <v>11010200</v>
      </c>
      <c r="B12" s="14" t="s">
        <v>13</v>
      </c>
      <c r="C12" s="10">
        <f t="shared" si="0"/>
        <v>390000</v>
      </c>
      <c r="D12" s="15">
        <v>390000</v>
      </c>
      <c r="E12" s="15"/>
      <c r="F12" s="15"/>
    </row>
    <row r="13" spans="1:6" ht="66" customHeight="1">
      <c r="A13" s="13">
        <v>11010400</v>
      </c>
      <c r="B13" s="14" t="s">
        <v>14</v>
      </c>
      <c r="C13" s="10">
        <f t="shared" si="0"/>
        <v>5100000</v>
      </c>
      <c r="D13" s="16">
        <v>5100000</v>
      </c>
      <c r="E13" s="16"/>
      <c r="F13" s="16"/>
    </row>
    <row r="14" spans="1:6" ht="52.5" customHeight="1">
      <c r="A14" s="13">
        <v>11010500</v>
      </c>
      <c r="B14" s="14" t="s">
        <v>15</v>
      </c>
      <c r="C14" s="10">
        <f t="shared" si="0"/>
        <v>3200000</v>
      </c>
      <c r="D14" s="16">
        <v>3200000</v>
      </c>
      <c r="E14" s="16"/>
      <c r="F14" s="16"/>
    </row>
    <row r="15" spans="1:6" ht="25.5" customHeight="1">
      <c r="A15" s="9">
        <v>20000000</v>
      </c>
      <c r="B15" s="9" t="s">
        <v>16</v>
      </c>
      <c r="C15" s="11">
        <f>C16+C18+C27+C25</f>
        <v>18210200</v>
      </c>
      <c r="D15" s="11">
        <f>D16+D18+D27+D25</f>
        <v>143200</v>
      </c>
      <c r="E15" s="11">
        <f>E16+E18+E27+E25</f>
        <v>18067000</v>
      </c>
      <c r="F15" s="11">
        <f>F16+F18+F27+F25</f>
        <v>0</v>
      </c>
    </row>
    <row r="16" spans="1:6" s="25" customFormat="1" ht="36.75" customHeight="1">
      <c r="A16" s="9">
        <v>21000000</v>
      </c>
      <c r="B16" s="12" t="s">
        <v>17</v>
      </c>
      <c r="C16" s="10">
        <f>D16+E16</f>
        <v>15000</v>
      </c>
      <c r="D16" s="11">
        <f>D17</f>
        <v>0</v>
      </c>
      <c r="E16" s="11">
        <f>E17</f>
        <v>15000</v>
      </c>
      <c r="F16" s="11">
        <f>F17</f>
        <v>0</v>
      </c>
    </row>
    <row r="17" spans="1:6" ht="50.25" customHeight="1">
      <c r="A17" s="13">
        <v>21110000</v>
      </c>
      <c r="B17" s="17" t="s">
        <v>18</v>
      </c>
      <c r="C17" s="10">
        <f>D17+E17</f>
        <v>15000</v>
      </c>
      <c r="D17" s="16">
        <v>0</v>
      </c>
      <c r="E17" s="16">
        <v>15000</v>
      </c>
      <c r="F17" s="16"/>
    </row>
    <row r="18" spans="1:6" ht="49.5" customHeight="1">
      <c r="A18" s="9">
        <v>22000000</v>
      </c>
      <c r="B18" s="9" t="s">
        <v>19</v>
      </c>
      <c r="C18" s="10">
        <f>D18+E18</f>
        <v>100000</v>
      </c>
      <c r="D18" s="11">
        <f>D19</f>
        <v>100000</v>
      </c>
      <c r="E18" s="11">
        <f>E19</f>
        <v>0</v>
      </c>
      <c r="F18" s="11">
        <f>F19</f>
        <v>0</v>
      </c>
    </row>
    <row r="19" spans="1:6" ht="31.5">
      <c r="A19" s="9">
        <v>22010000</v>
      </c>
      <c r="B19" s="12" t="s">
        <v>20</v>
      </c>
      <c r="C19" s="10">
        <f t="shared" si="0"/>
        <v>100000</v>
      </c>
      <c r="D19" s="11">
        <f>D20+D21+D22</f>
        <v>100000</v>
      </c>
      <c r="E19" s="11">
        <f>E20+E21+E22</f>
        <v>0</v>
      </c>
      <c r="F19" s="11">
        <f>F20+F21+F22</f>
        <v>0</v>
      </c>
    </row>
    <row r="20" spans="1:6" ht="60">
      <c r="A20" s="13">
        <v>22010300</v>
      </c>
      <c r="B20" s="13" t="s">
        <v>21</v>
      </c>
      <c r="C20" s="10">
        <f t="shared" si="0"/>
        <v>10000</v>
      </c>
      <c r="D20" s="16">
        <v>10000</v>
      </c>
      <c r="E20" s="16"/>
      <c r="F20" s="16"/>
    </row>
    <row r="21" spans="1:6" ht="30">
      <c r="A21" s="13">
        <v>22012500</v>
      </c>
      <c r="B21" s="13" t="s">
        <v>22</v>
      </c>
      <c r="C21" s="10">
        <f t="shared" si="0"/>
        <v>10000</v>
      </c>
      <c r="D21" s="16">
        <v>10000</v>
      </c>
      <c r="E21" s="16"/>
      <c r="F21" s="16"/>
    </row>
    <row r="22" spans="1:6" ht="51.75" customHeight="1">
      <c r="A22" s="13">
        <v>22012600</v>
      </c>
      <c r="B22" s="13" t="s">
        <v>23</v>
      </c>
      <c r="C22" s="10">
        <f t="shared" si="0"/>
        <v>80000</v>
      </c>
      <c r="D22" s="16">
        <v>80000</v>
      </c>
      <c r="E22" s="16"/>
      <c r="F22" s="16"/>
    </row>
    <row r="23" spans="1:6" ht="178.5" hidden="1" customHeight="1">
      <c r="A23" s="9">
        <v>22080000</v>
      </c>
      <c r="B23" s="18" t="s">
        <v>24</v>
      </c>
      <c r="C23" s="10">
        <f t="shared" si="0"/>
        <v>0</v>
      </c>
      <c r="D23" s="11">
        <f>D24</f>
        <v>0</v>
      </c>
      <c r="E23" s="11"/>
      <c r="F23" s="11"/>
    </row>
    <row r="24" spans="1:6" ht="178.5" hidden="1" customHeight="1">
      <c r="A24" s="13">
        <v>22080400</v>
      </c>
      <c r="B24" s="19" t="s">
        <v>25</v>
      </c>
      <c r="C24" s="10">
        <f t="shared" si="0"/>
        <v>0</v>
      </c>
      <c r="D24" s="16"/>
      <c r="E24" s="16"/>
      <c r="F24" s="16"/>
    </row>
    <row r="25" spans="1:6" ht="120" customHeight="1">
      <c r="A25" s="9">
        <v>22130000</v>
      </c>
      <c r="B25" s="9" t="s">
        <v>26</v>
      </c>
      <c r="C25" s="10">
        <f t="shared" si="0"/>
        <v>43200</v>
      </c>
      <c r="D25" s="11">
        <v>43200</v>
      </c>
      <c r="E25" s="11"/>
      <c r="F25" s="11"/>
    </row>
    <row r="26" spans="1:6" ht="110.25" customHeight="1">
      <c r="A26" s="13">
        <v>22130000</v>
      </c>
      <c r="B26" s="13" t="s">
        <v>26</v>
      </c>
      <c r="C26" s="10">
        <f>D26+E26</f>
        <v>43200</v>
      </c>
      <c r="D26" s="16">
        <v>43200</v>
      </c>
      <c r="E26" s="16"/>
      <c r="F26" s="16"/>
    </row>
    <row r="27" spans="1:6" ht="24.75" customHeight="1">
      <c r="A27" s="9">
        <v>25000000</v>
      </c>
      <c r="B27" s="9" t="s">
        <v>27</v>
      </c>
      <c r="C27" s="10">
        <f>D27+E27</f>
        <v>18052000</v>
      </c>
      <c r="D27" s="10">
        <f>D28+D31</f>
        <v>0</v>
      </c>
      <c r="E27" s="10">
        <f t="shared" ref="E27:F27" si="1">E28+E31</f>
        <v>18052000</v>
      </c>
      <c r="F27" s="10">
        <f t="shared" si="1"/>
        <v>0</v>
      </c>
    </row>
    <row r="28" spans="1:6" ht="50.25" customHeight="1">
      <c r="A28" s="9">
        <v>25010000</v>
      </c>
      <c r="B28" s="12" t="s">
        <v>28</v>
      </c>
      <c r="C28" s="10">
        <f t="shared" si="0"/>
        <v>17832000</v>
      </c>
      <c r="D28" s="10"/>
      <c r="E28" s="10">
        <f>E29+E30</f>
        <v>17832000</v>
      </c>
      <c r="F28" s="10">
        <f>F29+F30</f>
        <v>0</v>
      </c>
    </row>
    <row r="29" spans="1:6" ht="47.25">
      <c r="A29" s="13">
        <v>25010100</v>
      </c>
      <c r="B29" s="14" t="s">
        <v>29</v>
      </c>
      <c r="C29" s="10">
        <f t="shared" si="0"/>
        <v>17830700</v>
      </c>
      <c r="D29" s="10"/>
      <c r="E29" s="15">
        <v>17830700</v>
      </c>
      <c r="F29" s="15"/>
    </row>
    <row r="30" spans="1:6" ht="31.5">
      <c r="A30" s="13">
        <v>25010300</v>
      </c>
      <c r="B30" s="14" t="s">
        <v>30</v>
      </c>
      <c r="C30" s="10">
        <f t="shared" si="0"/>
        <v>1300</v>
      </c>
      <c r="D30" s="10"/>
      <c r="E30" s="15">
        <v>1300</v>
      </c>
      <c r="F30" s="10"/>
    </row>
    <row r="31" spans="1:6" s="25" customFormat="1" ht="40.5" customHeight="1">
      <c r="A31" s="9">
        <v>25020000</v>
      </c>
      <c r="B31" s="20" t="s">
        <v>50</v>
      </c>
      <c r="C31" s="10">
        <f t="shared" si="0"/>
        <v>220000</v>
      </c>
      <c r="D31" s="10">
        <f>D32</f>
        <v>0</v>
      </c>
      <c r="E31" s="10">
        <f>E32</f>
        <v>220000</v>
      </c>
      <c r="F31" s="10"/>
    </row>
    <row r="32" spans="1:6" s="25" customFormat="1" ht="144.75" customHeight="1">
      <c r="A32" s="13">
        <v>25020200</v>
      </c>
      <c r="B32" s="27" t="s">
        <v>51</v>
      </c>
      <c r="C32" s="10">
        <f t="shared" si="0"/>
        <v>220000</v>
      </c>
      <c r="D32" s="15"/>
      <c r="E32" s="15">
        <v>220000</v>
      </c>
      <c r="F32" s="15"/>
    </row>
    <row r="33" spans="1:6" ht="15.75">
      <c r="A33" s="9"/>
      <c r="B33" s="20" t="s">
        <v>31</v>
      </c>
      <c r="C33" s="10">
        <f t="shared" si="0"/>
        <v>117910200</v>
      </c>
      <c r="D33" s="10">
        <f>D15+D8</f>
        <v>99843200</v>
      </c>
      <c r="E33" s="10">
        <f>E15+E8</f>
        <v>18067000</v>
      </c>
      <c r="F33" s="10">
        <f>F15+F8</f>
        <v>0</v>
      </c>
    </row>
    <row r="34" spans="1:6" ht="19.5" customHeight="1">
      <c r="A34" s="9">
        <v>40000000</v>
      </c>
      <c r="B34" s="9" t="s">
        <v>32</v>
      </c>
      <c r="C34" s="10">
        <f t="shared" si="0"/>
        <v>692255800</v>
      </c>
      <c r="D34" s="10">
        <f>D35+D37+D40+D42</f>
        <v>692255800</v>
      </c>
      <c r="E34" s="10"/>
      <c r="F34" s="10"/>
    </row>
    <row r="35" spans="1:6" ht="20.25" customHeight="1">
      <c r="A35" s="9">
        <v>41020000</v>
      </c>
      <c r="B35" s="9" t="s">
        <v>33</v>
      </c>
      <c r="C35" s="10">
        <f t="shared" si="0"/>
        <v>90636200</v>
      </c>
      <c r="D35" s="10">
        <f>D36</f>
        <v>90636200</v>
      </c>
      <c r="E35" s="10"/>
      <c r="F35" s="10"/>
    </row>
    <row r="36" spans="1:6" ht="22.5" customHeight="1">
      <c r="A36" s="13">
        <v>41020100</v>
      </c>
      <c r="B36" s="21" t="s">
        <v>34</v>
      </c>
      <c r="C36" s="10">
        <f t="shared" si="0"/>
        <v>90636200</v>
      </c>
      <c r="D36" s="15">
        <v>90636200</v>
      </c>
      <c r="E36" s="10"/>
      <c r="F36" s="10"/>
    </row>
    <row r="37" spans="1:6" ht="21" customHeight="1">
      <c r="A37" s="9">
        <v>41030000</v>
      </c>
      <c r="B37" s="9" t="s">
        <v>35</v>
      </c>
      <c r="C37" s="10">
        <f t="shared" si="0"/>
        <v>293022200</v>
      </c>
      <c r="D37" s="10">
        <f>D38+D39</f>
        <v>293022200</v>
      </c>
      <c r="E37" s="10"/>
      <c r="F37" s="10"/>
    </row>
    <row r="38" spans="1:6" ht="35.25" customHeight="1">
      <c r="A38" s="13">
        <v>41033900</v>
      </c>
      <c r="B38" s="13" t="s">
        <v>36</v>
      </c>
      <c r="C38" s="10">
        <f t="shared" si="0"/>
        <v>227964200</v>
      </c>
      <c r="D38" s="15">
        <v>227964200</v>
      </c>
      <c r="E38" s="10"/>
      <c r="F38" s="10"/>
    </row>
    <row r="39" spans="1:6" ht="36.75" customHeight="1">
      <c r="A39" s="13">
        <v>41034200</v>
      </c>
      <c r="B39" s="13" t="s">
        <v>37</v>
      </c>
      <c r="C39" s="10">
        <f t="shared" si="0"/>
        <v>65058000</v>
      </c>
      <c r="D39" s="15">
        <v>65058000</v>
      </c>
      <c r="E39" s="10"/>
      <c r="F39" s="10"/>
    </row>
    <row r="40" spans="1:6" s="25" customFormat="1" ht="30.75" customHeight="1">
      <c r="A40" s="9">
        <v>41040000</v>
      </c>
      <c r="B40" s="9" t="s">
        <v>49</v>
      </c>
      <c r="C40" s="10">
        <f t="shared" si="0"/>
        <v>39486500</v>
      </c>
      <c r="D40" s="10">
        <f>D41</f>
        <v>39486500</v>
      </c>
      <c r="E40" s="10"/>
      <c r="F40" s="10"/>
    </row>
    <row r="41" spans="1:6" ht="81.75" customHeight="1">
      <c r="A41" s="22">
        <v>41040200</v>
      </c>
      <c r="B41" s="22" t="s">
        <v>38</v>
      </c>
      <c r="C41" s="15">
        <f t="shared" si="0"/>
        <v>39486500</v>
      </c>
      <c r="D41" s="15">
        <v>39486500</v>
      </c>
      <c r="E41" s="15"/>
      <c r="F41" s="15"/>
    </row>
    <row r="42" spans="1:6" ht="42" customHeight="1">
      <c r="A42" s="9">
        <v>41050000</v>
      </c>
      <c r="B42" s="26" t="s">
        <v>53</v>
      </c>
      <c r="C42" s="10">
        <f t="shared" si="0"/>
        <v>269110900</v>
      </c>
      <c r="D42" s="15">
        <f>SUM(D43:D51)</f>
        <v>269110900</v>
      </c>
      <c r="E42" s="15">
        <f t="shared" ref="E42:F42" si="2">SUM(E43:E51)</f>
        <v>0</v>
      </c>
      <c r="F42" s="15">
        <f t="shared" si="2"/>
        <v>0</v>
      </c>
    </row>
    <row r="43" spans="1:6" ht="265.5" customHeight="1">
      <c r="A43" s="13">
        <v>41050100</v>
      </c>
      <c r="B43" s="13" t="s">
        <v>54</v>
      </c>
      <c r="C43" s="10">
        <f t="shared" si="0"/>
        <v>69182000</v>
      </c>
      <c r="D43" s="15">
        <v>69182000</v>
      </c>
      <c r="E43" s="10"/>
      <c r="F43" s="10"/>
    </row>
    <row r="44" spans="1:6" ht="99.75" customHeight="1">
      <c r="A44" s="13">
        <v>41050200</v>
      </c>
      <c r="B44" s="13" t="s">
        <v>39</v>
      </c>
      <c r="C44" s="10">
        <f>D44+E44</f>
        <v>6759900</v>
      </c>
      <c r="D44" s="15">
        <v>6759900</v>
      </c>
      <c r="E44" s="10"/>
      <c r="F44" s="10"/>
    </row>
    <row r="45" spans="1:6" ht="243.75" customHeight="1">
      <c r="A45" s="13">
        <v>41050300</v>
      </c>
      <c r="B45" s="13" t="s">
        <v>40</v>
      </c>
      <c r="C45" s="10">
        <f t="shared" si="0"/>
        <v>185628700</v>
      </c>
      <c r="D45" s="15">
        <v>185628700</v>
      </c>
      <c r="E45" s="10"/>
      <c r="F45" s="10"/>
    </row>
    <row r="46" spans="1:6" ht="198.75" customHeight="1">
      <c r="A46" s="13">
        <v>41050700</v>
      </c>
      <c r="B46" s="13" t="s">
        <v>41</v>
      </c>
      <c r="C46" s="10">
        <f t="shared" si="0"/>
        <v>3015800</v>
      </c>
      <c r="D46" s="15">
        <v>3015800</v>
      </c>
      <c r="E46" s="10"/>
      <c r="F46" s="10"/>
    </row>
    <row r="47" spans="1:6" ht="68.25" customHeight="1">
      <c r="A47" s="13">
        <v>41051200</v>
      </c>
      <c r="B47" s="13" t="s">
        <v>47</v>
      </c>
      <c r="C47" s="10">
        <f t="shared" si="0"/>
        <v>899000</v>
      </c>
      <c r="D47" s="15">
        <v>899000</v>
      </c>
      <c r="E47" s="10"/>
      <c r="F47" s="10"/>
    </row>
    <row r="48" spans="1:6" ht="50.25" customHeight="1">
      <c r="A48" s="13">
        <v>41051000</v>
      </c>
      <c r="B48" s="13" t="s">
        <v>48</v>
      </c>
      <c r="C48" s="10">
        <f t="shared" si="0"/>
        <v>959600</v>
      </c>
      <c r="D48" s="15">
        <v>959600</v>
      </c>
      <c r="E48" s="10"/>
      <c r="F48" s="10"/>
    </row>
    <row r="49" spans="1:6" ht="47.25" customHeight="1">
      <c r="A49" s="13">
        <v>41051500</v>
      </c>
      <c r="B49" s="13" t="s">
        <v>42</v>
      </c>
      <c r="C49" s="10">
        <f t="shared" si="0"/>
        <v>1985600</v>
      </c>
      <c r="D49" s="15">
        <v>1985600</v>
      </c>
      <c r="E49" s="10"/>
      <c r="F49" s="10"/>
    </row>
    <row r="50" spans="1:6" ht="81.75" customHeight="1">
      <c r="A50" s="13">
        <v>41052000</v>
      </c>
      <c r="B50" s="13" t="s">
        <v>43</v>
      </c>
      <c r="C50" s="10">
        <f t="shared" si="0"/>
        <v>650000</v>
      </c>
      <c r="D50" s="15">
        <v>650000</v>
      </c>
      <c r="E50" s="10"/>
      <c r="F50" s="10"/>
    </row>
    <row r="51" spans="1:6" ht="30">
      <c r="A51" s="13">
        <v>41053900</v>
      </c>
      <c r="B51" s="13" t="s">
        <v>52</v>
      </c>
      <c r="C51" s="10">
        <f t="shared" si="0"/>
        <v>30300</v>
      </c>
      <c r="D51" s="15">
        <v>30300</v>
      </c>
      <c r="E51" s="10"/>
      <c r="F51" s="10"/>
    </row>
    <row r="52" spans="1:6" ht="32.25" customHeight="1">
      <c r="A52" s="23"/>
      <c r="B52" s="24" t="s">
        <v>44</v>
      </c>
      <c r="C52" s="10">
        <f t="shared" si="0"/>
        <v>810166000</v>
      </c>
      <c r="D52" s="11">
        <f>D34+D33</f>
        <v>792099000</v>
      </c>
      <c r="E52" s="11">
        <f>E34+E33</f>
        <v>18067000</v>
      </c>
      <c r="F52" s="11">
        <f>F34+F33</f>
        <v>0</v>
      </c>
    </row>
  </sheetData>
  <mergeCells count="7">
    <mergeCell ref="D2:F2"/>
    <mergeCell ref="A4:E4"/>
    <mergeCell ref="A6:A7"/>
    <mergeCell ref="B6:B7"/>
    <mergeCell ref="C6:C7"/>
    <mergeCell ref="D6:D7"/>
    <mergeCell ref="E6:F6"/>
  </mergeCells>
  <pageMargins left="0.31496062992125984" right="0.23622047244094491" top="0.68" bottom="0.43307086614173229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дод1</vt:lpstr>
      <vt:lpstr>дод1!Заголовки_для_печати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2018-12-12T07:38:02Z</cp:lastPrinted>
  <dcterms:created xsi:type="dcterms:W3CDTF">2017-12-07T13:07:59Z</dcterms:created>
  <dcterms:modified xsi:type="dcterms:W3CDTF">2018-12-17T07:30:17Z</dcterms:modified>
</cp:coreProperties>
</file>